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420" windowHeight="6225" activeTab="0"/>
  </bookViews>
  <sheets>
    <sheet name="bérmegállapodások" sheetId="1" r:id="rId1"/>
    <sheet name="Vázlat" sheetId="2" r:id="rId2"/>
  </sheets>
  <definedNames>
    <definedName name="_xlnm.Print_Area" localSheetId="0">'bérmegállapodások'!$A$1:$D$163</definedName>
  </definedNames>
  <calcPr fullCalcOnLoad="1"/>
</workbook>
</file>

<file path=xl/comments2.xml><?xml version="1.0" encoding="utf-8"?>
<comments xmlns="http://schemas.openxmlformats.org/spreadsheetml/2006/main">
  <authors>
    <author>Cseh J?nos</author>
  </authors>
  <commentList>
    <comment ref="A3" authorId="0">
      <text>
        <r>
          <rPr>
            <b/>
            <sz val="10"/>
            <rFont val="Tahoma"/>
            <family val="0"/>
          </rPr>
          <t>Cseh János:</t>
        </r>
        <r>
          <rPr>
            <sz val="10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Az adat nem létszámarányos!</t>
        </r>
      </text>
    </comment>
  </commentList>
</comments>
</file>

<file path=xl/sharedStrings.xml><?xml version="1.0" encoding="utf-8"?>
<sst xmlns="http://schemas.openxmlformats.org/spreadsheetml/2006/main" count="318" uniqueCount="277">
  <si>
    <t>ALUMÍNIUMIPAR</t>
  </si>
  <si>
    <t>Szakszervezet neve</t>
  </si>
  <si>
    <t>Társaság neve</t>
  </si>
  <si>
    <t>Ajkai Alumíniumipari Szakszervezet</t>
  </si>
  <si>
    <t>Inotai Alumíníumipari Szakszervezet</t>
  </si>
  <si>
    <t>Mosonmagyaróvári Vegyipari Dolgozók Szakszervezete</t>
  </si>
  <si>
    <t xml:space="preserve">ALCOA-KÖFÉM Kft     .  </t>
  </si>
  <si>
    <t>GÁZIPAR</t>
  </si>
  <si>
    <t>ÉGÁZ Rt Szakszervezete</t>
  </si>
  <si>
    <t>TIGÁZ Gázszakmai Szakszervezet</t>
  </si>
  <si>
    <t>TIGÁZ GEPA Kft</t>
  </si>
  <si>
    <t xml:space="preserve">VDSZ ÉGÁZ PB Kft. Szaksz. Asz. </t>
  </si>
  <si>
    <t>GUMIIPAR</t>
  </si>
  <si>
    <t>Gumiipari Szakszervezet Makó</t>
  </si>
  <si>
    <t>Szegedi Gumigyár Szakszervezeti Asz.</t>
  </si>
  <si>
    <t>TAURUS Tauril Üzleti Egység SzB</t>
  </si>
  <si>
    <t>TAURUS Carbonpack Kft.</t>
  </si>
  <si>
    <t>GYÓGYSZERIPAR</t>
  </si>
  <si>
    <t>Chinoin VDSZ Szakszervezete</t>
  </si>
  <si>
    <t xml:space="preserve">EGIS Lacta Vegyész Szaksz. Biz.                                                  </t>
  </si>
  <si>
    <t>Gyógyszerkutató Intézet VDSZ Szaksz.</t>
  </si>
  <si>
    <t>Nagytétényi Vegyipari Szakszervezet</t>
  </si>
  <si>
    <t>Oltóanyag - termelő és Gyógyszergyártó Dolgozók Vegyész Szakszervezete</t>
  </si>
  <si>
    <t>VDSZ  Ceva - PHYLAXIA Rt Szrevezete</t>
  </si>
  <si>
    <t>VDSZ Gyógyszergyári Szakszervezete</t>
  </si>
  <si>
    <t>VDSZ Égetőmű Szakszervezete</t>
  </si>
  <si>
    <t>Vegyipari Dolgozók Biogál Gyógyszergyári Szakszervezete</t>
  </si>
  <si>
    <t>ALUCON Kft Sz. B.</t>
  </si>
  <si>
    <t>MAHART Balatoni Hajózási Kft.</t>
  </si>
  <si>
    <t>Compack Douwe Egberts Sz. B.</t>
  </si>
  <si>
    <t>Sarah Lee D.E. Hungária Rt, Kft</t>
  </si>
  <si>
    <t>VEGYIPAR</t>
  </si>
  <si>
    <t>Agrotherm Vegyipari Szakszervezete</t>
  </si>
  <si>
    <t>AGROTHERM Kft</t>
  </si>
  <si>
    <t>Caola Rt Szakszervezete</t>
  </si>
  <si>
    <t>Festékipar Dolgozók Szakszervezete</t>
  </si>
  <si>
    <t>Messer Hungarogáz Kft</t>
  </si>
  <si>
    <t>Pannunion Kft Vegyipari Szakszervezete</t>
  </si>
  <si>
    <t>Pannunion  Csomagolóanyag Kft.</t>
  </si>
  <si>
    <t>Petrolkémiaiában, Műanyagfeldolgozásban és Szolgáltatásban Dolgozók Szakszervezete</t>
  </si>
  <si>
    <t>Porán Kft Önálló Szakszervezeti Alapsz.</t>
  </si>
  <si>
    <t xml:space="preserve">EUROPHOAM Hungary Kft. </t>
  </si>
  <si>
    <t>Szolnoki Vegyész Szakszervezet</t>
  </si>
  <si>
    <t>Trilak - Haering SzB</t>
  </si>
  <si>
    <t>Trilak-Haering Festékgyártó Kft</t>
  </si>
  <si>
    <t>VDSZ TIGÉP Kft SzB</t>
  </si>
  <si>
    <t>Viscosa Szakszervezet</t>
  </si>
  <si>
    <t>Bérmegállapodás</t>
  </si>
  <si>
    <t xml:space="preserve">Tűzoltó és Műszaki Mentő Kft. </t>
  </si>
  <si>
    <t xml:space="preserve">Tiszatextil Kft.  </t>
  </si>
  <si>
    <t xml:space="preserve">Geo-Tipptex Kft.    </t>
  </si>
  <si>
    <t xml:space="preserve">ECOMISSIÓ Kft  </t>
  </si>
  <si>
    <t>Trans-Biogál Kft.</t>
  </si>
  <si>
    <t>EL - TECH  93  Kft.</t>
  </si>
  <si>
    <t xml:space="preserve">Balogh Bt.        </t>
  </si>
  <si>
    <t>ROKONSZAKMÁK</t>
  </si>
  <si>
    <t>Phoenix Légrugó Technikai Kft.</t>
  </si>
  <si>
    <t>TAURUS Pálma Szakszervezete</t>
  </si>
  <si>
    <t>MOTIM Alumíniumsz. Gy. és Ért. Kft.</t>
  </si>
  <si>
    <t>Marley Gemencplast Rt. Szakszervezete</t>
  </si>
  <si>
    <t>MOTIM Kádkő Gyártó és Ért. Kft.</t>
  </si>
  <si>
    <t>TAURIL Gumiipari és Ker.Kft.</t>
  </si>
  <si>
    <t>GSK Biological Kft.</t>
  </si>
  <si>
    <t>Dunapapír Szakszervezet</t>
  </si>
  <si>
    <t>Michelin Hungária Kft. Abroncs Szakszervezete</t>
  </si>
  <si>
    <t>Taurus Abroncs Szakszervezete</t>
  </si>
  <si>
    <t>Egyesült Vegyiművek Szakszervezete</t>
  </si>
  <si>
    <t xml:space="preserve"> Nemesvámosi Szakszervezet</t>
  </si>
  <si>
    <t>Alcoa Köfém Nemesvámosi Gyára</t>
  </si>
  <si>
    <t xml:space="preserve"> Csavarzár Szakszervezet</t>
  </si>
  <si>
    <t>Budafoki Kartongyár Szakszervezete</t>
  </si>
  <si>
    <t>Dunapack Rt. Csepeli Szakszervezete</t>
  </si>
  <si>
    <t>Diósgyőri Papírgyár Rt. Szakszervezete</t>
  </si>
  <si>
    <t>Duna Vitex Kft. Szakszervezete</t>
  </si>
  <si>
    <t>Halaspack Rt. Szakszervezete</t>
  </si>
  <si>
    <t>Novopack Rt. Szakszervezete</t>
  </si>
  <si>
    <t>Diósgyőri Papírgyár Rt.</t>
  </si>
  <si>
    <t>Halaspack Csomagolóanyag Bt.</t>
  </si>
  <si>
    <t>Duna Vitex  Kft.</t>
  </si>
  <si>
    <t>CLB Packing Csomagolástechn.Kft.</t>
  </si>
  <si>
    <t xml:space="preserve">SCHORCH Hungária Kft.  </t>
  </si>
  <si>
    <t>Jabil Circuit Magyarország Kft.</t>
  </si>
  <si>
    <t>PAPÍRIPAR</t>
  </si>
  <si>
    <t>Alcoa Köfém CSI Divizió</t>
  </si>
  <si>
    <t>Bige Holding Kft.</t>
  </si>
  <si>
    <t>Vibroacoustic Kft.</t>
  </si>
  <si>
    <t>L+Z Metropol Kft.</t>
  </si>
  <si>
    <t xml:space="preserve">Tiszai Gyárfenntartó Kft. </t>
  </si>
  <si>
    <t>TMK Automatika Kft.</t>
  </si>
  <si>
    <t>Huntsman  Rt. Vegy. Szaksz.Pétfürdő</t>
  </si>
  <si>
    <t>Székesfehérvári Műanyagipari Szaksz.</t>
  </si>
  <si>
    <t>Teva Gyógyszergyár zRt.</t>
  </si>
  <si>
    <t>ISV. zRt.</t>
  </si>
  <si>
    <t>Szolnoki Köfém Szakszervezete</t>
  </si>
  <si>
    <t>VEGYÉPSZER Rt.Dolg.Vegyip. Szaksz.</t>
  </si>
  <si>
    <t xml:space="preserve">Graboplast  ZRt. </t>
  </si>
  <si>
    <t>DÉGÁZ Rt Szakszervezete</t>
  </si>
  <si>
    <t>DDGÁZ Rt Szakszervezete</t>
  </si>
  <si>
    <t>FŐGÁZ Rt Dolg. Szakszervezete</t>
  </si>
  <si>
    <t>PRIMAGÁZ RT Szakszervezete</t>
  </si>
  <si>
    <t>EGIS Rt Vegyész Szakszervezete</t>
  </si>
  <si>
    <t>Alpharmatechn Kft.</t>
  </si>
  <si>
    <t>Vibracoustic Szakszervezete</t>
  </si>
  <si>
    <t>Teva Magyarország Zrt.</t>
  </si>
  <si>
    <t>Prometheus Szakszervezet</t>
  </si>
  <si>
    <t>DALKIA  Energia ZRt.</t>
  </si>
  <si>
    <t>Nova Pack Csom.anyaggyár Kft.</t>
  </si>
  <si>
    <t>Dunapack ZRt. Nyíregyházi Gyára</t>
  </si>
  <si>
    <t>Dunapack ZRt.</t>
  </si>
  <si>
    <t>Borsodchem NyRt.</t>
  </si>
  <si>
    <t>EGIS  NyRt. LACTA Körmendi Gyára</t>
  </si>
  <si>
    <t xml:space="preserve">EGIS Gyógyszergyár NyRt.       </t>
  </si>
  <si>
    <t>Egyesült Vegyiművek ZRt.</t>
  </si>
  <si>
    <t xml:space="preserve">Huntsman Corp.Hungária  ZRt. </t>
  </si>
  <si>
    <t xml:space="preserve">Le Belier Mo. Formaöntöde ZRt.   </t>
  </si>
  <si>
    <t>Marley  Magyarország  ZRt.</t>
  </si>
  <si>
    <t>PRIMAGÁZ ZRt</t>
  </si>
  <si>
    <t xml:space="preserve">TIGÁZ  ZRt.  </t>
  </si>
  <si>
    <t>Zoltek  ZRt.</t>
  </si>
  <si>
    <t>Lizingyári Dolg.Dem. Szaksz.</t>
  </si>
  <si>
    <t>VDSZ Gyógyszergyári Szaksz. Dorog</t>
  </si>
  <si>
    <t>Dunapack Rt. Nyíregyházi Szaksz.</t>
  </si>
  <si>
    <t>Humanco Kft.</t>
  </si>
  <si>
    <t>Reflex Kft.</t>
  </si>
  <si>
    <t>Chinoin Zrt.</t>
  </si>
  <si>
    <t>Ceva - PHYLAXIA ZRt.</t>
  </si>
  <si>
    <t xml:space="preserve">Richter Gedeon  Nyrt.  </t>
  </si>
  <si>
    <t>CAOLA Alfa Zrt.</t>
  </si>
  <si>
    <t>AKZO-NOBEL  Coatings Zrt</t>
  </si>
  <si>
    <t>Nitrogénművek Zrt.</t>
  </si>
  <si>
    <t xml:space="preserve">Tiszai Vegyi Kombinát Nyrt. </t>
  </si>
  <si>
    <t>Dunainjection Műanyaggyártó Kft.</t>
  </si>
  <si>
    <t>Total Hungária Kft.</t>
  </si>
  <si>
    <t>Altrad ALUCON Kft.</t>
  </si>
  <si>
    <t>BSM Magyarország  Kft.</t>
  </si>
  <si>
    <t>Akwalon Kft.</t>
  </si>
  <si>
    <t>Fővárosi Gázművek ZRt.</t>
  </si>
  <si>
    <t>SARPI Dorog Környezetvédelmi Kft.</t>
  </si>
  <si>
    <t>Égáz - Dégáz Gázszolgáltató Zrt.  Égáz-Dégáz Földgázelosztó Zrt.</t>
  </si>
  <si>
    <t xml:space="preserve"> Főgáz Földgázelosztási Kft. </t>
  </si>
  <si>
    <t>GRABO  Vállalatcsop.Dolg. Szaksz.</t>
  </si>
  <si>
    <t>Rigel Pharma</t>
  </si>
  <si>
    <t>Partium '70 Zrt. (HelioPlast Kft.)</t>
  </si>
  <si>
    <t>PoliPack Kft.</t>
  </si>
  <si>
    <t>Trans-Sped Kft.</t>
  </si>
  <si>
    <t>Ajkai Gépészeti és Szolgáltató Kft.</t>
  </si>
  <si>
    <t>MAL ZRt. Timföld Ág.</t>
  </si>
  <si>
    <t>Sapa Profiles Kft.</t>
  </si>
  <si>
    <t>Transalkim Kft.</t>
  </si>
  <si>
    <t>Preymesser Kft.</t>
  </si>
  <si>
    <t>Székesfehérvári Alumíniumipari Szakszervezet</t>
  </si>
  <si>
    <t>Haumet Kft.</t>
  </si>
  <si>
    <t>ContiTech Rubber Industrial Kft.</t>
  </si>
  <si>
    <t>Kazincbarcikai  Vegyegyész  Szaksz.</t>
  </si>
  <si>
    <t>Humán Bioplazma Kft</t>
  </si>
  <si>
    <t>Shell Gas Hungary</t>
  </si>
  <si>
    <t>VDSZ PB Gáztöltő és forg. Dolg. Szaksz.</t>
  </si>
  <si>
    <t>Balatoni Hajózás F. D. Szakszervezete</t>
  </si>
  <si>
    <t>Alkaloida Vegyészetigyár VDSZ Szakszervezete</t>
  </si>
  <si>
    <t>Alkaloida Vegyészetigyár Zrt.</t>
  </si>
  <si>
    <t>ARRK  Hungary Kft.</t>
  </si>
  <si>
    <t>Petrolszolg Kft.</t>
  </si>
  <si>
    <t>Dunapack ZRt. Csomagolópapírgyár</t>
  </si>
  <si>
    <t>Dunapack ZRt. Hullámtermékgyár</t>
  </si>
  <si>
    <t>Duparec Kft</t>
  </si>
  <si>
    <t>Logipack Kft.</t>
  </si>
  <si>
    <t>M. Transport Kft.</t>
  </si>
  <si>
    <t>Dunaújvárosi Cellulózgyár Kft.</t>
  </si>
  <si>
    <t>Andritz Kft</t>
  </si>
  <si>
    <t>Tigáz DSO Kft.</t>
  </si>
  <si>
    <t>Hankook Tire Magyarország Kft.</t>
  </si>
  <si>
    <t>Dunaújvárosi Gumigy. Szakszervezete</t>
  </si>
  <si>
    <t>Axelia Gyógyszervegyészerti Kft.</t>
  </si>
  <si>
    <t>Aidrauricoop nonprofit közhasznú Kft.</t>
  </si>
  <si>
    <t>Evonik Agroferm Fermentációip.Zrt.</t>
  </si>
  <si>
    <t>IBIDEN Hungária Kft.</t>
  </si>
  <si>
    <t>Nordenia Hungária Csom.anyag Gy.</t>
  </si>
  <si>
    <t>Centrál Pharma</t>
  </si>
  <si>
    <t>AgroChemi</t>
  </si>
  <si>
    <t>ContiTech Fluid Automotive H.  Kft</t>
  </si>
  <si>
    <t>Plazmaferezis Kht.</t>
  </si>
  <si>
    <t>Nemzetközi Vegyépszer Zrt.</t>
  </si>
  <si>
    <t>Dunavarsányi Filterszűrő Szakszervezet</t>
  </si>
  <si>
    <t>Szadai Műanyagipari Szakszervezet</t>
  </si>
  <si>
    <t>Axélia Dolgozóinak Szakszervezete</t>
  </si>
  <si>
    <t>Bankonzult Energy Kft,.</t>
  </si>
  <si>
    <t>DTT Kft.</t>
  </si>
  <si>
    <t>EPACK Kft.</t>
  </si>
  <si>
    <t>HMEI Zrt.</t>
  </si>
  <si>
    <t>Öko-Park Kft.</t>
  </si>
  <si>
    <t>Orszak-Borsod Kft.</t>
  </si>
  <si>
    <t>Taghleef Indrusties Kft</t>
  </si>
  <si>
    <t>Nitrogénművek Rt. Vegy. Szaksz.</t>
  </si>
  <si>
    <t>Nitrokémia Zrt</t>
  </si>
  <si>
    <t>Nitrokémia Zrt Szaksz. Csoport</t>
  </si>
  <si>
    <t>Ipari Gázgy. és Forg. Dolgozók SzB.</t>
  </si>
  <si>
    <t>Haltech Kft.</t>
  </si>
  <si>
    <t>Vadász Piro Szakszervezet</t>
  </si>
  <si>
    <t>INOTAL  Alumíniumfeldolgozó Zrt.</t>
  </si>
  <si>
    <t>VDSZ Ajkai Elektronikaip Szaksz.</t>
  </si>
  <si>
    <t>Payer Industries Hungary ip-ker Kft.</t>
  </si>
  <si>
    <t>Átlagos béremelés a VDSZ területén</t>
  </si>
  <si>
    <t>Tervezett infláció</t>
  </si>
  <si>
    <t>Emelés        2,2 - 3,9 % db</t>
  </si>
  <si>
    <t>Emelés 5% felett db</t>
  </si>
  <si>
    <t>VDSZ cégek száma</t>
  </si>
  <si>
    <t>Ahonnan érkezett adat</t>
  </si>
  <si>
    <t>A minimálbér emelése</t>
  </si>
  <si>
    <t>Emelés        4 - 5 % db</t>
  </si>
  <si>
    <t>Adóátvállalás</t>
  </si>
  <si>
    <t>25-50%</t>
  </si>
  <si>
    <t>25% alatt</t>
  </si>
  <si>
    <t>Dunafin Kft.</t>
  </si>
  <si>
    <t>Nem volt emelés 6</t>
  </si>
  <si>
    <t>Tárgyalás folyamatban 15</t>
  </si>
  <si>
    <t>"Csak" cafetéria emelkedett 10</t>
  </si>
  <si>
    <t>Béremelés volt 54</t>
  </si>
  <si>
    <t>jan1. Az adó károsultjai nominális maradjon. Ápr01. 3,5%</t>
  </si>
  <si>
    <t xml:space="preserve">minimálbér, és bérminimum követés </t>
  </si>
  <si>
    <t>minimálbér növekménynek megfelelően caf:152eFt+a bér 5%</t>
  </si>
  <si>
    <t>minimálbérnek megfelelő</t>
  </si>
  <si>
    <t>B+N Referencia Kft.(DIG Kft.)</t>
  </si>
  <si>
    <t>3,5% + 13% teljesítmény bér, 5% nypénztár. Caf:415eFt.</t>
  </si>
  <si>
    <t>folyamatban</t>
  </si>
  <si>
    <t>4% +13.h+5%nypénztár caf:320eFt.</t>
  </si>
  <si>
    <t>szeptemberben</t>
  </si>
  <si>
    <t>4% +9%teljesítmény ösztönző caf:600eFt.</t>
  </si>
  <si>
    <t>4% 2% nypénztár</t>
  </si>
  <si>
    <t>4% caf: 415eFt.</t>
  </si>
  <si>
    <t>4%+13. Havi + 9% teljesítmény ösztönző caf:560eFt.</t>
  </si>
  <si>
    <t>13. Havi nypénztár 6%</t>
  </si>
  <si>
    <t>Remat Zrt.</t>
  </si>
  <si>
    <t>Tárgyalás alatt</t>
  </si>
  <si>
    <t>3,5% alapbér a cafetéria üzemenként más elemei karbantartva</t>
  </si>
  <si>
    <t>KÖGÁZ Szakszervezet</t>
  </si>
  <si>
    <t>E.ON Déldunántúli Gázszolgáltató ZRt.</t>
  </si>
  <si>
    <t>E.ON Közép-dunántúli Gázhálózati Zrt.</t>
  </si>
  <si>
    <t>Tárgyalás alatt Májusban</t>
  </si>
  <si>
    <t>200eFt. Alatt 6,8% 200-300eFt. Között 5,7% e fölött 4,5%, (2%dif)</t>
  </si>
  <si>
    <t>5% alapbér</t>
  </si>
  <si>
    <t>3,5% alapbér a cafetéria elemei karbantartva</t>
  </si>
  <si>
    <t>Sanofi-aventis Zrt.</t>
  </si>
  <si>
    <t>4% alapbér , 2,2 kötelező 320eFt.alatt,1,6% egyéni teljesítmény szerint, 0,2% igazgatói bérkorrekció</t>
  </si>
  <si>
    <t>8eFt. Mindenki, +2% mozgó differenciáltan ez összeségében 4,3%</t>
  </si>
  <si>
    <t>155eFt. alatt 7,4%, 155-294eFt között 6%, 294-330eFt.között 3%, 330-430eFt. Között 2%, 430eFt. Fölött 1% béremelés.caf:280eFt, októbertől 250eFt. Ez éves szinten 6% kereset növelésnek felel meg.</t>
  </si>
  <si>
    <t>Átlag: 4,3% fizikai, és adminisztratív beosztott 4,8% közép adm.4% felső adm 2%. Sávos bérrendszer. Béren kívüli karbantartva</t>
  </si>
  <si>
    <t>4,5% alap, cafetéria: 186 eFt.</t>
  </si>
  <si>
    <t>BC-KC Formalin Kft.</t>
  </si>
  <si>
    <t>200eFt. Alatt 6,5% ebből 2% diff. 200eFt.-fölött 4,5% Cafetéria: 280eFt.-ra emmelve</t>
  </si>
  <si>
    <t>3,82%alapbér,+mozgó előzőév 0,97%-a VBK 10%-al emelve</t>
  </si>
  <si>
    <t>5% alapbér cafetéria karbantartva</t>
  </si>
  <si>
    <t>APVM. Kft.</t>
  </si>
  <si>
    <t>BWD Techologies Hungary Kft.</t>
  </si>
  <si>
    <t>4,2% alapbér emelés</t>
  </si>
  <si>
    <t>300eFt alatt 7,7% átl.sávosan, 400eFt-ig 4,5% fölött 3%caf:140eFt</t>
  </si>
  <si>
    <t>Michelin Hungária Kft. Mg. Abroncsgyár</t>
  </si>
  <si>
    <t>Michelin Hungária Kft.Teherabroncsgyár</t>
  </si>
  <si>
    <t>5,2% fizikaiaknak 03.01-től szell. 05.01-től törzsgárda, étkezési jegy, beiskolázási segély, nyigdíjba vonulási jutalom, caf: 209 Eft.</t>
  </si>
  <si>
    <t>5% bértömeg 2,27% komp. Alapbér 0,03-5,88% között</t>
  </si>
  <si>
    <t>csőd körüli helyzet bérfizetés hónapokat késik</t>
  </si>
  <si>
    <t>Az adózásból eredő hátrányok kompenzálva</t>
  </si>
  <si>
    <t xml:space="preserve">Tárgyalás alatt, Étkezési 4,5eFT.-18eFt-re emelve </t>
  </si>
  <si>
    <t>5% alapbér, ebből 3,5% kötelező cafetéria: 4% emelve 399,6E Ft.-ra</t>
  </si>
  <si>
    <t>04. 01-től ált. alap. 4,5% ebből ajánlott 3,5% min. 3500Ft/hó 1%differenciált emelés.+1,5% központi differenciálás</t>
  </si>
  <si>
    <t>nem történt bérfejlesztés</t>
  </si>
  <si>
    <t>6% átlagos alpbér fejlesztés</t>
  </si>
  <si>
    <t>első 5 hónapra 140E. Ft. juni 1.-től 4%</t>
  </si>
  <si>
    <t>Sávos bérfejlesztés történt: 300 e Ft. alatt 4,8% 300-600 e Ft. esetén 3,4% 600 e Ft. felett 0%</t>
  </si>
  <si>
    <t>3,75% kötelező, + 0,75% differenciált + 0,25% igazgatói kiigazítás, önyp:alapbér 6%-a. Eüp:4eFt. Étkj:15eFt. Minbér: 85,8eFt. Szakm.minbér differenciált, fesőfokú150eFt. A kft-re is érvényes</t>
  </si>
  <si>
    <t>Alapbér átlagosan 4,7%-al nő Elemei:280e ft. alatt keresők kompenzációként , sávminimumalatt lévők aut.1% , 2% felzárkóztatás, 1% differenciálás</t>
  </si>
  <si>
    <t>03. 01.-től 4,5%, 2%kötelező, a többi differenciált. A Caf. 4,5% emelkedik. +05.01-től1% önyp emelés. Októberben infláció követés</t>
  </si>
  <si>
    <t>Átszervezés miatt folyamatban.</t>
  </si>
  <si>
    <t>Minimálbér emelkedésnek megfelelően</t>
  </si>
  <si>
    <t>5%, +márciustól 7EFt. Étkezési jegy</t>
  </si>
  <si>
    <t>Az adó veszteségek kompenzálva. + 10EFt. Étkezési utalvány</t>
  </si>
  <si>
    <t>5%+6eFt. Étkezési, 18eFt üdülési csekk, vagy váll. üdülési lehetőség</t>
  </si>
  <si>
    <t>3,5% caf:360e Ft.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</si>
</sst>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0.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23">
    <font>
      <sz val="10"/>
      <name val="Arial CE"/>
      <family val="0"/>
    </font>
    <font>
      <b/>
      <sz val="14"/>
      <name val="Arial CE"/>
      <family val="2"/>
    </font>
    <font>
      <sz val="10"/>
      <name val="Times New Roman CE"/>
      <family val="1"/>
    </font>
    <font>
      <b/>
      <sz val="12"/>
      <name val="Arial CE"/>
      <family val="2"/>
    </font>
    <font>
      <sz val="10"/>
      <color indexed="12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"/>
      <family val="2"/>
    </font>
    <font>
      <b/>
      <sz val="14"/>
      <color indexed="10"/>
      <name val="Arial CE"/>
      <family val="2"/>
    </font>
    <font>
      <b/>
      <sz val="10"/>
      <color indexed="12"/>
      <name val="Arial CE"/>
      <family val="2"/>
    </font>
    <font>
      <b/>
      <sz val="10"/>
      <color indexed="18"/>
      <name val="Times New Roman"/>
      <family val="0"/>
    </font>
    <font>
      <b/>
      <sz val="10"/>
      <name val="Arial CE"/>
      <family val="2"/>
    </font>
    <font>
      <b/>
      <sz val="10"/>
      <name val="Times New Roman CE"/>
      <family val="1"/>
    </font>
    <font>
      <sz val="10"/>
      <name val="Tahoma"/>
      <family val="0"/>
    </font>
    <font>
      <sz val="12"/>
      <name val="Arial CE"/>
      <family val="0"/>
    </font>
    <font>
      <b/>
      <sz val="10"/>
      <name val="Tahoma"/>
      <family val="0"/>
    </font>
    <font>
      <b/>
      <sz val="10"/>
      <color indexed="10"/>
      <name val="Tahoma"/>
      <family val="2"/>
    </font>
    <font>
      <b/>
      <sz val="11.75"/>
      <name val="Arial CE"/>
      <family val="2"/>
    </font>
    <font>
      <sz val="11.75"/>
      <name val="Arial CE"/>
      <family val="0"/>
    </font>
    <font>
      <b/>
      <i/>
      <sz val="15.25"/>
      <name val="Arial CE"/>
      <family val="2"/>
    </font>
    <font>
      <b/>
      <i/>
      <sz val="16"/>
      <name val="Arial CE"/>
      <family val="2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 quotePrefix="1">
      <alignment horizontal="left" vertical="center"/>
    </xf>
    <xf numFmtId="0" fontId="0" fillId="0" borderId="3" xfId="0" applyBorder="1" applyAlignment="1">
      <alignment vertical="center"/>
    </xf>
    <xf numFmtId="0" fontId="0" fillId="0" borderId="6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7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10" fontId="0" fillId="0" borderId="10" xfId="0" applyNumberFormat="1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9" fontId="0" fillId="0" borderId="10" xfId="0" applyNumberFormat="1" applyFont="1" applyFill="1" applyBorder="1" applyAlignment="1">
      <alignment horizontal="left" vertical="center" wrapText="1"/>
    </xf>
    <xf numFmtId="0" fontId="0" fillId="0" borderId="8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NumberFormat="1" applyFill="1" applyBorder="1" applyAlignment="1">
      <alignment vertical="center" wrapText="1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7" xfId="0" applyFont="1" applyBorder="1" applyAlignment="1">
      <alignment vertical="center" wrapText="1"/>
    </xf>
    <xf numFmtId="0" fontId="0" fillId="0" borderId="8" xfId="0" applyFont="1" applyBorder="1" applyAlignment="1">
      <alignment vertical="center"/>
    </xf>
    <xf numFmtId="0" fontId="8" fillId="0" borderId="0" xfId="0" applyFont="1" applyAlignment="1">
      <alignment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4" xfId="0" applyNumberForma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 vertical="center"/>
    </xf>
    <xf numFmtId="0" fontId="0" fillId="0" borderId="8" xfId="0" applyNumberFormat="1" applyFill="1" applyBorder="1" applyAlignment="1">
      <alignment vertical="center" wrapText="1"/>
    </xf>
    <xf numFmtId="0" fontId="0" fillId="0" borderId="0" xfId="0" applyBorder="1" applyAlignment="1" quotePrefix="1">
      <alignment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10" fontId="0" fillId="0" borderId="0" xfId="0" applyNumberFormat="1" applyBorder="1" applyAlignment="1">
      <alignment vertical="center"/>
    </xf>
    <xf numFmtId="9" fontId="0" fillId="0" borderId="7" xfId="0" applyNumberFormat="1" applyFill="1" applyBorder="1" applyAlignment="1">
      <alignment horizontal="left" vertical="center" wrapText="1"/>
    </xf>
    <xf numFmtId="9" fontId="0" fillId="0" borderId="14" xfId="0" applyNumberFormat="1" applyFill="1" applyBorder="1" applyAlignment="1">
      <alignment horizontal="left" vertical="center" wrapText="1"/>
    </xf>
    <xf numFmtId="0" fontId="12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2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NumberFormat="1" applyFont="1" applyFill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 quotePrefix="1">
      <alignment vertical="center"/>
    </xf>
    <xf numFmtId="0" fontId="12" fillId="0" borderId="0" xfId="0" applyFont="1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9" fontId="0" fillId="0" borderId="0" xfId="0" applyNumberFormat="1" applyBorder="1" applyAlignment="1">
      <alignment vertical="center"/>
    </xf>
    <xf numFmtId="9" fontId="0" fillId="0" borderId="16" xfId="0" applyNumberFormat="1" applyFill="1" applyBorder="1" applyAlignment="1">
      <alignment horizontal="left" vertical="center" wrapText="1"/>
    </xf>
    <xf numFmtId="0" fontId="0" fillId="2" borderId="0" xfId="0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 wrapText="1"/>
    </xf>
    <xf numFmtId="9" fontId="0" fillId="0" borderId="10" xfId="0" applyNumberFormat="1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165" fontId="0" fillId="0" borderId="17" xfId="0" applyNumberFormat="1" applyFont="1" applyFill="1" applyBorder="1" applyAlignment="1">
      <alignment horizontal="left" vertical="center" wrapText="1"/>
    </xf>
    <xf numFmtId="165" fontId="0" fillId="0" borderId="18" xfId="0" applyNumberFormat="1" applyFont="1" applyFill="1" applyBorder="1" applyAlignment="1">
      <alignment horizontal="left" vertical="center" wrapText="1"/>
    </xf>
    <xf numFmtId="165" fontId="0" fillId="0" borderId="0" xfId="0" applyNumberFormat="1" applyFont="1" applyFill="1" applyBorder="1" applyAlignment="1">
      <alignment horizontal="left" vertical="center" wrapText="1"/>
    </xf>
    <xf numFmtId="9" fontId="0" fillId="0" borderId="19" xfId="0" applyNumberFormat="1" applyFont="1" applyFill="1" applyBorder="1" applyAlignment="1">
      <alignment horizontal="left" vertical="center" wrapText="1"/>
    </xf>
    <xf numFmtId="10" fontId="0" fillId="0" borderId="18" xfId="0" applyNumberFormat="1" applyFont="1" applyFill="1" applyBorder="1" applyAlignment="1">
      <alignment horizontal="left" vertical="center" wrapText="1"/>
    </xf>
    <xf numFmtId="10" fontId="0" fillId="0" borderId="0" xfId="0" applyNumberFormat="1" applyFont="1" applyFill="1" applyBorder="1" applyAlignment="1">
      <alignment horizontal="left" vertical="center" wrapText="1"/>
    </xf>
    <xf numFmtId="9" fontId="12" fillId="0" borderId="10" xfId="0" applyNumberFormat="1" applyFont="1" applyFill="1" applyBorder="1" applyAlignment="1">
      <alignment horizontal="left" vertical="center" wrapText="1"/>
    </xf>
    <xf numFmtId="164" fontId="0" fillId="0" borderId="10" xfId="0" applyNumberFormat="1" applyFont="1" applyFill="1" applyBorder="1" applyAlignment="1">
      <alignment horizontal="left" vertical="center" wrapText="1"/>
    </xf>
    <xf numFmtId="164" fontId="0" fillId="0" borderId="20" xfId="0" applyNumberFormat="1" applyFont="1" applyFill="1" applyBorder="1" applyAlignment="1">
      <alignment horizontal="left" vertical="center" wrapText="1"/>
    </xf>
    <xf numFmtId="0" fontId="0" fillId="0" borderId="17" xfId="0" applyNumberFormat="1" applyFont="1" applyFill="1" applyBorder="1" applyAlignment="1">
      <alignment horizontal="left" vertical="center" wrapText="1"/>
    </xf>
    <xf numFmtId="0" fontId="0" fillId="0" borderId="19" xfId="0" applyNumberFormat="1" applyFont="1" applyFill="1" applyBorder="1" applyAlignment="1">
      <alignment horizontal="left" vertical="center" wrapText="1"/>
    </xf>
    <xf numFmtId="0" fontId="0" fillId="0" borderId="18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vertical="center" wrapText="1"/>
    </xf>
    <xf numFmtId="0" fontId="12" fillId="0" borderId="10" xfId="0" applyNumberFormat="1" applyFont="1" applyFill="1" applyBorder="1" applyAlignment="1">
      <alignment vertical="center" wrapText="1"/>
    </xf>
    <xf numFmtId="9" fontId="0" fillId="0" borderId="18" xfId="0" applyNumberFormat="1" applyFont="1" applyFill="1" applyBorder="1" applyAlignment="1">
      <alignment horizontal="left" vertical="center" wrapText="1"/>
    </xf>
    <xf numFmtId="9" fontId="0" fillId="0" borderId="0" xfId="0" applyNumberFormat="1" applyFont="1" applyFill="1" applyBorder="1" applyAlignment="1">
      <alignment horizontal="left" vertical="center" wrapText="1"/>
    </xf>
    <xf numFmtId="9" fontId="12" fillId="0" borderId="9" xfId="0" applyNumberFormat="1" applyFont="1" applyFill="1" applyBorder="1" applyAlignment="1">
      <alignment horizontal="left" vertical="center" wrapText="1"/>
    </xf>
    <xf numFmtId="9" fontId="12" fillId="0" borderId="19" xfId="0" applyNumberFormat="1" applyFont="1" applyFill="1" applyBorder="1" applyAlignment="1">
      <alignment horizontal="left" vertical="center" wrapText="1"/>
    </xf>
    <xf numFmtId="9" fontId="12" fillId="0" borderId="20" xfId="0" applyNumberFormat="1" applyFont="1" applyFill="1" applyBorder="1" applyAlignment="1">
      <alignment horizontal="left" vertical="center" wrapText="1"/>
    </xf>
    <xf numFmtId="2" fontId="12" fillId="0" borderId="10" xfId="0" applyNumberFormat="1" applyFont="1" applyFill="1" applyBorder="1" applyAlignment="1">
      <alignment horizontal="left" vertical="center" wrapText="1"/>
    </xf>
    <xf numFmtId="2" fontId="0" fillId="0" borderId="10" xfId="0" applyNumberFormat="1" applyFont="1" applyFill="1" applyBorder="1" applyAlignment="1">
      <alignment horizontal="left" vertical="center" wrapText="1"/>
    </xf>
    <xf numFmtId="2" fontId="0" fillId="0" borderId="18" xfId="0" applyNumberFormat="1" applyFont="1" applyFill="1" applyBorder="1" applyAlignment="1">
      <alignment horizontal="left" vertical="center" wrapText="1"/>
    </xf>
    <xf numFmtId="0" fontId="0" fillId="0" borderId="18" xfId="0" applyNumberFormat="1" applyFont="1" applyFill="1" applyBorder="1" applyAlignment="1">
      <alignment vertical="center" wrapText="1"/>
    </xf>
    <xf numFmtId="0" fontId="0" fillId="0" borderId="17" xfId="0" applyNumberFormat="1" applyFont="1" applyFill="1" applyBorder="1" applyAlignment="1">
      <alignment vertical="center" wrapText="1"/>
    </xf>
    <xf numFmtId="0" fontId="0" fillId="0" borderId="21" xfId="0" applyNumberFormat="1" applyFont="1" applyFill="1" applyBorder="1" applyAlignment="1">
      <alignment vertical="center" wrapText="1"/>
    </xf>
    <xf numFmtId="0" fontId="11" fillId="0" borderId="0" xfId="0" applyFont="1" applyAlignment="1">
      <alignment horizontal="left" wrapText="1" indent="4"/>
    </xf>
    <xf numFmtId="0" fontId="0" fillId="0" borderId="0" xfId="0" applyAlignment="1">
      <alignment/>
    </xf>
    <xf numFmtId="0" fontId="0" fillId="0" borderId="16" xfId="0" applyFont="1" applyBorder="1" applyAlignment="1">
      <alignment horizontal="left" vertical="center"/>
    </xf>
    <xf numFmtId="0" fontId="0" fillId="0" borderId="17" xfId="0" applyNumberFormat="1" applyFont="1" applyFill="1" applyBorder="1" applyAlignment="1">
      <alignment horizontal="left" vertical="center" wrapText="1"/>
    </xf>
    <xf numFmtId="0" fontId="0" fillId="0" borderId="19" xfId="0" applyNumberFormat="1" applyFont="1" applyFill="1" applyBorder="1" applyAlignment="1">
      <alignment horizontal="left" vertical="center" wrapText="1"/>
    </xf>
    <xf numFmtId="0" fontId="0" fillId="0" borderId="22" xfId="0" applyNumberFormat="1" applyFont="1" applyFill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10" fontId="0" fillId="0" borderId="17" xfId="0" applyNumberFormat="1" applyFont="1" applyFill="1" applyBorder="1" applyAlignment="1">
      <alignment horizontal="left" vertical="center" wrapText="1"/>
    </xf>
    <xf numFmtId="10" fontId="0" fillId="0" borderId="20" xfId="0" applyNumberFormat="1" applyFont="1" applyFill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9" fontId="0" fillId="0" borderId="17" xfId="0" applyNumberFormat="1" applyFont="1" applyFill="1" applyBorder="1" applyAlignment="1">
      <alignment horizontal="left" vertical="center" wrapText="1"/>
    </xf>
    <xf numFmtId="9" fontId="0" fillId="0" borderId="19" xfId="0" applyNumberFormat="1" applyFont="1" applyFill="1" applyBorder="1" applyAlignment="1">
      <alignment horizontal="left" vertical="center" wrapText="1"/>
    </xf>
    <xf numFmtId="9" fontId="0" fillId="0" borderId="20" xfId="0" applyNumberFormat="1" applyFont="1" applyFill="1" applyBorder="1" applyAlignment="1">
      <alignment horizontal="left" vertical="center" wrapText="1"/>
    </xf>
    <xf numFmtId="0" fontId="12" fillId="0" borderId="17" xfId="0" applyNumberFormat="1" applyFont="1" applyFill="1" applyBorder="1" applyAlignment="1">
      <alignment horizontal="left" vertical="center" wrapText="1"/>
    </xf>
    <xf numFmtId="0" fontId="12" fillId="0" borderId="20" xfId="0" applyNumberFormat="1" applyFont="1" applyFill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9" fontId="12" fillId="0" borderId="10" xfId="0" applyNumberFormat="1" applyFont="1" applyFill="1" applyBorder="1" applyAlignment="1">
      <alignment horizontal="left" vertical="center" wrapText="1"/>
    </xf>
    <xf numFmtId="1" fontId="12" fillId="0" borderId="17" xfId="0" applyNumberFormat="1" applyFont="1" applyFill="1" applyBorder="1" applyAlignment="1">
      <alignment horizontal="left" vertical="center" wrapText="1"/>
    </xf>
    <xf numFmtId="1" fontId="12" fillId="0" borderId="20" xfId="0" applyNumberFormat="1" applyFont="1" applyFill="1" applyBorder="1" applyAlignment="1">
      <alignment horizontal="left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9" fontId="12" fillId="0" borderId="17" xfId="0" applyNumberFormat="1" applyFont="1" applyFill="1" applyBorder="1" applyAlignment="1">
      <alignment horizontal="left" vertical="center" wrapText="1"/>
    </xf>
    <xf numFmtId="9" fontId="12" fillId="0" borderId="19" xfId="0" applyNumberFormat="1" applyFont="1" applyFill="1" applyBorder="1" applyAlignment="1">
      <alignment horizontal="left" vertical="center" wrapText="1"/>
    </xf>
    <xf numFmtId="0" fontId="0" fillId="0" borderId="7" xfId="0" applyNumberFormat="1" applyFill="1" applyBorder="1" applyAlignment="1">
      <alignment horizontal="left" vertical="center" wrapText="1"/>
    </xf>
    <xf numFmtId="0" fontId="0" fillId="0" borderId="14" xfId="0" applyNumberFormat="1" applyFill="1" applyBorder="1" applyAlignment="1">
      <alignment horizontal="left" vertical="center" wrapText="1"/>
    </xf>
    <xf numFmtId="0" fontId="0" fillId="0" borderId="16" xfId="0" applyNumberForma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6600"/>
              </a:solidFill>
            </c:spPr>
          </c:dPt>
          <c:dPt>
            <c:idx val="4"/>
            <c:invertIfNegative val="0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Vázlat!$A$3:$A$8</c:f>
              <c:strCache/>
            </c:strRef>
          </c:cat>
          <c:val>
            <c:numRef>
              <c:f>Vázlat!$B$3:$B$8</c:f>
              <c:numCache/>
            </c:numRef>
          </c:val>
          <c:shape val="cylinder"/>
        </c:ser>
        <c:shape val="box"/>
        <c:axId val="23259242"/>
        <c:axId val="8006587"/>
        <c:axId val="4950420"/>
      </c:bar3DChart>
      <c:catAx>
        <c:axId val="23259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8006587"/>
        <c:crosses val="autoZero"/>
        <c:auto val="1"/>
        <c:lblOffset val="100"/>
        <c:noMultiLvlLbl val="0"/>
      </c:catAx>
      <c:valAx>
        <c:axId val="80065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259242"/>
        <c:crossesAt val="1"/>
        <c:crossBetween val="between"/>
        <c:dispUnits/>
      </c:valAx>
      <c:serAx>
        <c:axId val="4950420"/>
        <c:scaling>
          <c:orientation val="minMax"/>
        </c:scaling>
        <c:axPos val="b"/>
        <c:delete val="1"/>
        <c:majorTickMark val="out"/>
        <c:minorTickMark val="none"/>
        <c:tickLblPos val="low"/>
        <c:crossAx val="8006587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Vázlat!$A$36:$A$39</c:f>
              <c:strCache/>
            </c:strRef>
          </c:cat>
          <c:val>
            <c:numRef>
              <c:f>Vázlat!$B$36:$B$39</c:f>
              <c:numCache/>
            </c:numRef>
          </c:val>
          <c:shape val="box"/>
        </c:ser>
        <c:shape val="box"/>
        <c:axId val="44553781"/>
        <c:axId val="65439710"/>
      </c:bar3DChart>
      <c:catAx>
        <c:axId val="44553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5439710"/>
        <c:crosses val="autoZero"/>
        <c:auto val="1"/>
        <c:lblOffset val="100"/>
        <c:noMultiLvlLbl val="0"/>
      </c:catAx>
      <c:valAx>
        <c:axId val="654397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55378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75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75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75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75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175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Vázlat!$A$66:$A$69</c:f>
              <c:strCache/>
            </c:strRef>
          </c:cat>
          <c:val>
            <c:numRef>
              <c:f>Vázlat!$B$66:$B$69</c:f>
              <c:numCache/>
            </c:numRef>
          </c:val>
          <c:shape val="pyramid"/>
        </c:ser>
        <c:shape val="box"/>
        <c:axId val="52086479"/>
        <c:axId val="66125128"/>
      </c:bar3DChart>
      <c:catAx>
        <c:axId val="52086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6125128"/>
        <c:crosses val="autoZero"/>
        <c:auto val="1"/>
        <c:lblOffset val="100"/>
        <c:noMultiLvlLbl val="0"/>
      </c:catAx>
      <c:valAx>
        <c:axId val="661251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08647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1" u="none" baseline="0">
              <a:latin typeface="Arial CE"/>
              <a:ea typeface="Arial CE"/>
              <a:cs typeface="Arial CE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v>A beérkezett 85 adat megoszlása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Vázlat!$A$38:$A$41</c:f>
              <c:strCache/>
            </c:strRef>
          </c:cat>
          <c:val>
            <c:numRef>
              <c:f>Vázlat!$B$38:$B$41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25" b="1" i="1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11</xdr:row>
      <xdr:rowOff>66675</xdr:rowOff>
    </xdr:from>
    <xdr:to>
      <xdr:col>12</xdr:col>
      <xdr:colOff>514350</xdr:colOff>
      <xdr:row>32</xdr:row>
      <xdr:rowOff>95250</xdr:rowOff>
    </xdr:to>
    <xdr:graphicFrame>
      <xdr:nvGraphicFramePr>
        <xdr:cNvPr id="1" name="Chart 1"/>
        <xdr:cNvGraphicFramePr/>
      </xdr:nvGraphicFramePr>
      <xdr:xfrm>
        <a:off x="3352800" y="1914525"/>
        <a:ext cx="67341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142875</xdr:colOff>
      <xdr:row>33</xdr:row>
      <xdr:rowOff>209550</xdr:rowOff>
    </xdr:from>
    <xdr:to>
      <xdr:col>15</xdr:col>
      <xdr:colOff>200025</xdr:colOff>
      <xdr:row>61</xdr:row>
      <xdr:rowOff>152400</xdr:rowOff>
    </xdr:to>
    <xdr:graphicFrame>
      <xdr:nvGraphicFramePr>
        <xdr:cNvPr id="2" name="Chart 2"/>
        <xdr:cNvGraphicFramePr/>
      </xdr:nvGraphicFramePr>
      <xdr:xfrm>
        <a:off x="3048000" y="5686425"/>
        <a:ext cx="8724900" cy="4810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447675</xdr:colOff>
      <xdr:row>64</xdr:row>
      <xdr:rowOff>28575</xdr:rowOff>
    </xdr:from>
    <xdr:to>
      <xdr:col>15</xdr:col>
      <xdr:colOff>180975</xdr:colOff>
      <xdr:row>89</xdr:row>
      <xdr:rowOff>57150</xdr:rowOff>
    </xdr:to>
    <xdr:graphicFrame>
      <xdr:nvGraphicFramePr>
        <xdr:cNvPr id="3" name="Chart 5"/>
        <xdr:cNvGraphicFramePr/>
      </xdr:nvGraphicFramePr>
      <xdr:xfrm>
        <a:off x="3352800" y="10896600"/>
        <a:ext cx="8401050" cy="4114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352425</xdr:colOff>
      <xdr:row>90</xdr:row>
      <xdr:rowOff>47625</xdr:rowOff>
    </xdr:from>
    <xdr:to>
      <xdr:col>15</xdr:col>
      <xdr:colOff>228600</xdr:colOff>
      <xdr:row>121</xdr:row>
      <xdr:rowOff>57150</xdr:rowOff>
    </xdr:to>
    <xdr:graphicFrame>
      <xdr:nvGraphicFramePr>
        <xdr:cNvPr id="4" name="Chart 7"/>
        <xdr:cNvGraphicFramePr/>
      </xdr:nvGraphicFramePr>
      <xdr:xfrm>
        <a:off x="3257550" y="15163800"/>
        <a:ext cx="8543925" cy="5029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69"/>
  <sheetViews>
    <sheetView tabSelected="1" zoomScale="75" zoomScaleNormal="75" zoomScaleSheetLayoutView="75" workbookViewId="0" topLeftCell="A34">
      <selection activeCell="F61" sqref="F61"/>
    </sheetView>
  </sheetViews>
  <sheetFormatPr defaultColWidth="9.00390625" defaultRowHeight="12.75"/>
  <cols>
    <col min="1" max="1" width="36.25390625" style="8" customWidth="1"/>
    <col min="2" max="2" width="36.375" style="8" customWidth="1"/>
    <col min="3" max="3" width="62.00390625" style="85" customWidth="1"/>
    <col min="4" max="4" width="0.2421875" style="8" hidden="1" customWidth="1"/>
    <col min="5" max="5" width="9.25390625" style="8" bestFit="1" customWidth="1"/>
    <col min="6" max="16384" width="9.125" style="8" customWidth="1"/>
  </cols>
  <sheetData>
    <row r="1" spans="1:2" ht="18.75" thickBot="1">
      <c r="A1" s="1" t="s">
        <v>0</v>
      </c>
      <c r="B1" s="1"/>
    </row>
    <row r="2" spans="1:3" ht="16.5" thickTop="1">
      <c r="A2" s="12" t="s">
        <v>1</v>
      </c>
      <c r="B2" s="9" t="s">
        <v>2</v>
      </c>
      <c r="C2" s="24" t="s">
        <v>47</v>
      </c>
    </row>
    <row r="3" spans="1:7" ht="12.75">
      <c r="A3" s="123" t="s">
        <v>3</v>
      </c>
      <c r="B3" s="2" t="s">
        <v>114</v>
      </c>
      <c r="C3" s="86"/>
      <c r="D3" s="46"/>
      <c r="G3" s="60"/>
    </row>
    <row r="4" spans="1:7" ht="12.75">
      <c r="A4" s="147"/>
      <c r="B4" s="7" t="s">
        <v>146</v>
      </c>
      <c r="C4" s="25"/>
      <c r="D4" s="47"/>
      <c r="G4" s="60"/>
    </row>
    <row r="5" spans="1:7" ht="12.75">
      <c r="A5" s="146"/>
      <c r="B5" s="7" t="s">
        <v>145</v>
      </c>
      <c r="C5" s="25"/>
      <c r="D5" s="47"/>
      <c r="G5" s="60"/>
    </row>
    <row r="6" spans="1:7" ht="12.75">
      <c r="A6" s="43" t="s">
        <v>4</v>
      </c>
      <c r="B6" s="3" t="s">
        <v>198</v>
      </c>
      <c r="C6" s="87"/>
      <c r="D6" s="47"/>
      <c r="G6" s="60"/>
    </row>
    <row r="7" spans="1:7" ht="12.75">
      <c r="A7" s="27" t="s">
        <v>93</v>
      </c>
      <c r="B7" s="2" t="s">
        <v>134</v>
      </c>
      <c r="C7" s="37"/>
      <c r="D7" s="47"/>
      <c r="G7" s="60"/>
    </row>
    <row r="8" spans="1:7" ht="12.75">
      <c r="A8" s="123" t="s">
        <v>5</v>
      </c>
      <c r="B8" s="3" t="s">
        <v>60</v>
      </c>
      <c r="C8" s="87"/>
      <c r="D8" s="47"/>
      <c r="G8" s="60"/>
    </row>
    <row r="9" spans="1:7" ht="12.75">
      <c r="A9" s="147"/>
      <c r="B9" s="3" t="s">
        <v>58</v>
      </c>
      <c r="C9" s="87"/>
      <c r="D9" s="47"/>
      <c r="G9" s="60"/>
    </row>
    <row r="10" spans="1:7" ht="12.75">
      <c r="A10" s="123" t="s">
        <v>150</v>
      </c>
      <c r="B10" s="28" t="s">
        <v>6</v>
      </c>
      <c r="C10" s="87" t="s">
        <v>249</v>
      </c>
      <c r="G10" s="60"/>
    </row>
    <row r="11" spans="1:7" ht="12.75">
      <c r="A11" s="147"/>
      <c r="B11" s="28" t="s">
        <v>147</v>
      </c>
      <c r="C11" s="87" t="s">
        <v>250</v>
      </c>
      <c r="G11" s="60"/>
    </row>
    <row r="12" spans="1:7" ht="12.75">
      <c r="A12" s="147"/>
      <c r="B12" s="28" t="s">
        <v>148</v>
      </c>
      <c r="C12" s="87" t="s">
        <v>223</v>
      </c>
      <c r="G12" s="60"/>
    </row>
    <row r="13" spans="1:7" ht="12.75">
      <c r="A13" s="147"/>
      <c r="B13" s="28" t="s">
        <v>149</v>
      </c>
      <c r="C13" s="87" t="s">
        <v>223</v>
      </c>
      <c r="G13" s="60"/>
    </row>
    <row r="14" spans="1:7" ht="12.75">
      <c r="A14" s="147"/>
      <c r="B14" s="28" t="s">
        <v>151</v>
      </c>
      <c r="C14" s="87" t="s">
        <v>223</v>
      </c>
      <c r="G14" s="60"/>
    </row>
    <row r="15" spans="1:7" ht="12.75">
      <c r="A15" s="147"/>
      <c r="B15" s="28" t="s">
        <v>251</v>
      </c>
      <c r="C15" s="87" t="s">
        <v>223</v>
      </c>
      <c r="G15" s="60"/>
    </row>
    <row r="16" spans="1:7" ht="12.75">
      <c r="A16" s="146"/>
      <c r="B16" s="28" t="s">
        <v>252</v>
      </c>
      <c r="C16" s="87" t="s">
        <v>253</v>
      </c>
      <c r="G16" s="60"/>
    </row>
    <row r="17" spans="1:3" ht="12.75">
      <c r="A17" s="27" t="s">
        <v>67</v>
      </c>
      <c r="B17" s="28" t="s">
        <v>68</v>
      </c>
      <c r="C17" s="87"/>
    </row>
    <row r="18" spans="1:3" ht="12.75">
      <c r="A18" s="43" t="s">
        <v>69</v>
      </c>
      <c r="B18" s="23" t="s">
        <v>83</v>
      </c>
      <c r="C18" s="88"/>
    </row>
    <row r="19" spans="1:3" ht="13.5" thickBot="1">
      <c r="A19" s="10" t="s">
        <v>199</v>
      </c>
      <c r="B19" s="11" t="s">
        <v>200</v>
      </c>
      <c r="C19" s="89"/>
    </row>
    <row r="20" spans="1:3" ht="13.5" thickTop="1">
      <c r="A20" s="4"/>
      <c r="B20" s="5"/>
      <c r="C20" s="90"/>
    </row>
    <row r="21" spans="1:2" ht="18.75" thickBot="1">
      <c r="A21" s="6" t="s">
        <v>7</v>
      </c>
      <c r="B21" s="6"/>
    </row>
    <row r="22" spans="1:3" ht="16.5" thickTop="1">
      <c r="A22" s="12" t="s">
        <v>1</v>
      </c>
      <c r="B22" s="9" t="s">
        <v>2</v>
      </c>
      <c r="C22" s="24" t="s">
        <v>47</v>
      </c>
    </row>
    <row r="23" spans="1:7" ht="12.75">
      <c r="A23" s="13" t="s">
        <v>97</v>
      </c>
      <c r="B23" s="3" t="s">
        <v>235</v>
      </c>
      <c r="C23" s="130" t="s">
        <v>245</v>
      </c>
      <c r="G23" s="60"/>
    </row>
    <row r="24" spans="1:7" ht="12.75">
      <c r="A24" s="13" t="s">
        <v>234</v>
      </c>
      <c r="B24" s="28" t="s">
        <v>236</v>
      </c>
      <c r="C24" s="132"/>
      <c r="G24" s="60"/>
    </row>
    <row r="25" spans="1:7" ht="12.75">
      <c r="A25" s="13" t="s">
        <v>96</v>
      </c>
      <c r="B25" s="128" t="s">
        <v>138</v>
      </c>
      <c r="C25" s="126"/>
      <c r="G25" s="60"/>
    </row>
    <row r="26" spans="1:7" ht="12.75">
      <c r="A26" s="13" t="s">
        <v>8</v>
      </c>
      <c r="B26" s="129"/>
      <c r="C26" s="127"/>
      <c r="G26"/>
    </row>
    <row r="27" spans="1:7" ht="12.75">
      <c r="A27" s="137" t="s">
        <v>98</v>
      </c>
      <c r="B27" s="14" t="s">
        <v>136</v>
      </c>
      <c r="C27" s="133"/>
      <c r="G27"/>
    </row>
    <row r="28" spans="1:7" ht="12.75">
      <c r="A28" s="116"/>
      <c r="B28" s="14" t="s">
        <v>139</v>
      </c>
      <c r="C28" s="134"/>
      <c r="G28"/>
    </row>
    <row r="29" spans="1:7" ht="12.75">
      <c r="A29" s="13" t="s">
        <v>99</v>
      </c>
      <c r="B29" s="15" t="s">
        <v>116</v>
      </c>
      <c r="C29" s="37"/>
      <c r="G29"/>
    </row>
    <row r="30" spans="1:8" ht="12.75">
      <c r="A30" s="137" t="s">
        <v>9</v>
      </c>
      <c r="B30" s="16" t="s">
        <v>10</v>
      </c>
      <c r="C30" s="130" t="s">
        <v>269</v>
      </c>
      <c r="H30"/>
    </row>
    <row r="31" spans="1:7" ht="12.75">
      <c r="A31" s="138"/>
      <c r="B31" s="14" t="s">
        <v>117</v>
      </c>
      <c r="C31" s="131"/>
      <c r="G31"/>
    </row>
    <row r="32" spans="1:7" ht="12.75">
      <c r="A32" s="138"/>
      <c r="B32" s="8" t="s">
        <v>169</v>
      </c>
      <c r="C32" s="132"/>
      <c r="G32"/>
    </row>
    <row r="33" spans="1:7" ht="12.75">
      <c r="A33" s="13" t="s">
        <v>156</v>
      </c>
      <c r="B33" s="58" t="s">
        <v>155</v>
      </c>
      <c r="C33" s="91"/>
      <c r="G33"/>
    </row>
    <row r="34" spans="1:7" ht="13.5" thickBot="1">
      <c r="A34" s="17" t="s">
        <v>11</v>
      </c>
      <c r="B34" s="11" t="s">
        <v>132</v>
      </c>
      <c r="C34" s="92"/>
      <c r="G34"/>
    </row>
    <row r="35" spans="2:7" ht="13.5" thickTop="1">
      <c r="B35" s="5"/>
      <c r="C35" s="93"/>
      <c r="G35"/>
    </row>
    <row r="36" spans="2:7" ht="12.75">
      <c r="B36" s="5"/>
      <c r="C36" s="93"/>
      <c r="G36"/>
    </row>
    <row r="37" spans="2:3" ht="12.75">
      <c r="B37" s="5"/>
      <c r="C37" s="93"/>
    </row>
    <row r="38" spans="1:2" ht="18.75" thickBot="1">
      <c r="A38" s="1" t="s">
        <v>12</v>
      </c>
      <c r="B38" s="1"/>
    </row>
    <row r="39" spans="1:4" ht="16.5" thickTop="1">
      <c r="A39" s="12" t="s">
        <v>1</v>
      </c>
      <c r="B39" s="9" t="s">
        <v>2</v>
      </c>
      <c r="C39" s="24" t="s">
        <v>47</v>
      </c>
      <c r="D39" s="47"/>
    </row>
    <row r="40" spans="1:7" ht="12.75">
      <c r="A40" s="13" t="s">
        <v>13</v>
      </c>
      <c r="B40" s="14" t="s">
        <v>179</v>
      </c>
      <c r="C40" s="142" t="s">
        <v>233</v>
      </c>
      <c r="D40" s="47"/>
      <c r="G40"/>
    </row>
    <row r="41" spans="1:7" ht="12.75">
      <c r="A41" s="13" t="s">
        <v>14</v>
      </c>
      <c r="B41" s="14" t="s">
        <v>152</v>
      </c>
      <c r="C41" s="143"/>
      <c r="D41" s="47"/>
      <c r="G41"/>
    </row>
    <row r="42" spans="1:7" ht="12.75">
      <c r="A42" s="22" t="s">
        <v>171</v>
      </c>
      <c r="B42" s="14" t="s">
        <v>170</v>
      </c>
      <c r="C42" s="94" t="s">
        <v>254</v>
      </c>
      <c r="D42" s="47"/>
      <c r="G42"/>
    </row>
    <row r="43" spans="1:7" ht="12.75">
      <c r="A43" s="22" t="s">
        <v>57</v>
      </c>
      <c r="B43" s="14" t="s">
        <v>56</v>
      </c>
      <c r="C43" s="95" t="s">
        <v>240</v>
      </c>
      <c r="D43" s="47"/>
      <c r="G43" s="60"/>
    </row>
    <row r="44" spans="1:7" ht="12.75">
      <c r="A44" s="13" t="s">
        <v>102</v>
      </c>
      <c r="B44" s="21" t="s">
        <v>85</v>
      </c>
      <c r="C44" s="96"/>
      <c r="D44" s="47"/>
      <c r="G44"/>
    </row>
    <row r="45" spans="1:7" ht="12.75">
      <c r="A45" s="123" t="s">
        <v>64</v>
      </c>
      <c r="B45" s="14" t="s">
        <v>16</v>
      </c>
      <c r="C45" s="117" t="s">
        <v>257</v>
      </c>
      <c r="D45" s="47"/>
      <c r="G45"/>
    </row>
    <row r="46" spans="1:7" ht="12.75">
      <c r="A46" s="146"/>
      <c r="B46" s="14" t="s">
        <v>255</v>
      </c>
      <c r="C46" s="118"/>
      <c r="G46"/>
    </row>
    <row r="47" spans="1:7" ht="12.75">
      <c r="A47" s="22" t="s">
        <v>65</v>
      </c>
      <c r="B47" s="23" t="s">
        <v>256</v>
      </c>
      <c r="C47" s="150"/>
      <c r="G47"/>
    </row>
    <row r="48" spans="1:7" ht="13.5" thickBot="1">
      <c r="A48" s="19" t="s">
        <v>15</v>
      </c>
      <c r="B48" s="11" t="s">
        <v>61</v>
      </c>
      <c r="C48" s="99" t="s">
        <v>237</v>
      </c>
      <c r="G48"/>
    </row>
    <row r="49" spans="1:7" ht="13.5" thickTop="1">
      <c r="A49" s="5"/>
      <c r="B49" s="5"/>
      <c r="C49" s="100"/>
      <c r="G49"/>
    </row>
    <row r="50" spans="1:2" ht="18.75" thickBot="1">
      <c r="A50" s="1" t="s">
        <v>17</v>
      </c>
      <c r="B50" s="1"/>
    </row>
    <row r="51" spans="1:3" ht="16.5" thickTop="1">
      <c r="A51" s="12" t="s">
        <v>1</v>
      </c>
      <c r="B51" s="9" t="s">
        <v>2</v>
      </c>
      <c r="C51" s="24" t="s">
        <v>47</v>
      </c>
    </row>
    <row r="52" spans="1:7" ht="12.75">
      <c r="A52" s="13" t="s">
        <v>184</v>
      </c>
      <c r="B52" s="15" t="s">
        <v>172</v>
      </c>
      <c r="C52" s="101"/>
      <c r="G52"/>
    </row>
    <row r="53" spans="1:7" ht="12.75">
      <c r="A53" s="120" t="s">
        <v>18</v>
      </c>
      <c r="B53" s="14" t="s">
        <v>124</v>
      </c>
      <c r="C53" s="126" t="s">
        <v>242</v>
      </c>
      <c r="G53"/>
    </row>
    <row r="54" spans="1:7" ht="12.75">
      <c r="A54" s="121"/>
      <c r="B54" s="14" t="s">
        <v>241</v>
      </c>
      <c r="C54" s="127"/>
      <c r="G54"/>
    </row>
    <row r="55" spans="1:7" ht="12.75">
      <c r="A55" s="18" t="s">
        <v>19</v>
      </c>
      <c r="B55" s="3" t="s">
        <v>110</v>
      </c>
      <c r="C55" s="117" t="s">
        <v>263</v>
      </c>
      <c r="G55"/>
    </row>
    <row r="56" spans="1:7" ht="12.75">
      <c r="A56" s="18" t="s">
        <v>100</v>
      </c>
      <c r="B56" s="14" t="s">
        <v>111</v>
      </c>
      <c r="C56" s="150"/>
      <c r="G56"/>
    </row>
    <row r="57" spans="1:7" ht="12.75">
      <c r="A57" s="13" t="s">
        <v>20</v>
      </c>
      <c r="B57" s="14" t="s">
        <v>173</v>
      </c>
      <c r="C57" s="101"/>
      <c r="G57"/>
    </row>
    <row r="58" spans="1:7" ht="12.75">
      <c r="A58" s="13" t="s">
        <v>119</v>
      </c>
      <c r="B58" s="14" t="s">
        <v>174</v>
      </c>
      <c r="C58" s="86"/>
      <c r="G58"/>
    </row>
    <row r="59" spans="1:7" ht="12.75">
      <c r="A59" s="155" t="s">
        <v>22</v>
      </c>
      <c r="B59" s="23" t="s">
        <v>180</v>
      </c>
      <c r="C59" s="144" t="s">
        <v>262</v>
      </c>
      <c r="G59"/>
    </row>
    <row r="60" spans="1:7" ht="12.75">
      <c r="A60" s="156"/>
      <c r="B60" s="23" t="s">
        <v>154</v>
      </c>
      <c r="C60" s="145"/>
      <c r="G60"/>
    </row>
    <row r="61" spans="1:7" ht="12.75">
      <c r="A61" s="156"/>
      <c r="B61" s="38" t="s">
        <v>62</v>
      </c>
      <c r="C61" s="101" t="s">
        <v>238</v>
      </c>
      <c r="G61"/>
    </row>
    <row r="62" spans="1:7" ht="12.75">
      <c r="A62" s="157"/>
      <c r="B62" s="135" t="s">
        <v>91</v>
      </c>
      <c r="C62" s="117" t="s">
        <v>270</v>
      </c>
      <c r="F62" s="41"/>
      <c r="G62"/>
    </row>
    <row r="63" spans="1:7" ht="12.75">
      <c r="A63" s="123" t="s">
        <v>26</v>
      </c>
      <c r="B63" s="136"/>
      <c r="C63" s="150"/>
      <c r="F63" s="41"/>
      <c r="G63"/>
    </row>
    <row r="64" spans="1:7" ht="12.75">
      <c r="A64" s="147"/>
      <c r="B64" s="15" t="s">
        <v>103</v>
      </c>
      <c r="C64" s="87" t="s">
        <v>271</v>
      </c>
      <c r="F64" s="41"/>
      <c r="G64"/>
    </row>
    <row r="65" spans="1:7" ht="12.75">
      <c r="A65" s="147"/>
      <c r="B65" s="15" t="s">
        <v>101</v>
      </c>
      <c r="C65" s="87" t="s">
        <v>276</v>
      </c>
      <c r="F65" s="41"/>
      <c r="G65"/>
    </row>
    <row r="66" spans="1:7" ht="12.75">
      <c r="A66" s="147"/>
      <c r="B66" s="15" t="s">
        <v>53</v>
      </c>
      <c r="C66" s="87" t="s">
        <v>275</v>
      </c>
      <c r="F66" s="41"/>
      <c r="G66"/>
    </row>
    <row r="67" spans="1:7" ht="12.75">
      <c r="A67" s="147"/>
      <c r="B67" s="15" t="s">
        <v>92</v>
      </c>
      <c r="C67" s="87" t="s">
        <v>274</v>
      </c>
      <c r="F67" s="41"/>
      <c r="G67"/>
    </row>
    <row r="68" spans="1:7" ht="12.75">
      <c r="A68" s="147"/>
      <c r="B68" s="15" t="s">
        <v>54</v>
      </c>
      <c r="C68" s="87" t="s">
        <v>272</v>
      </c>
      <c r="F68" s="41"/>
      <c r="G68"/>
    </row>
    <row r="69" spans="1:7" ht="12.75">
      <c r="A69" s="146"/>
      <c r="B69" s="44" t="s">
        <v>52</v>
      </c>
      <c r="C69" s="87" t="s">
        <v>273</v>
      </c>
      <c r="G69"/>
    </row>
    <row r="70" spans="1:7" ht="12.75">
      <c r="A70" s="13" t="s">
        <v>23</v>
      </c>
      <c r="B70" s="14" t="s">
        <v>125</v>
      </c>
      <c r="C70" s="87" t="s">
        <v>243</v>
      </c>
      <c r="G70"/>
    </row>
    <row r="71" spans="1:7" ht="12.75">
      <c r="A71" s="13" t="s">
        <v>25</v>
      </c>
      <c r="B71" s="14" t="s">
        <v>137</v>
      </c>
      <c r="C71" s="102"/>
      <c r="G71"/>
    </row>
    <row r="72" spans="1:3" ht="13.5" thickBot="1">
      <c r="A72" s="19" t="s">
        <v>158</v>
      </c>
      <c r="B72" s="11" t="s">
        <v>159</v>
      </c>
      <c r="C72" s="103"/>
    </row>
    <row r="73" spans="1:3" ht="13.5" thickTop="1">
      <c r="A73" s="5"/>
      <c r="B73" s="5"/>
      <c r="C73" s="104"/>
    </row>
    <row r="74" spans="1:3" ht="12.75">
      <c r="A74" s="5"/>
      <c r="B74" s="5"/>
      <c r="C74" s="104"/>
    </row>
    <row r="75" spans="1:2" ht="18.75" thickBot="1">
      <c r="A75" s="1" t="s">
        <v>17</v>
      </c>
      <c r="B75" s="1"/>
    </row>
    <row r="76" spans="1:3" ht="16.5" thickTop="1">
      <c r="A76" s="12" t="s">
        <v>1</v>
      </c>
      <c r="B76" s="9" t="s">
        <v>2</v>
      </c>
      <c r="C76" s="24" t="s">
        <v>47</v>
      </c>
    </row>
    <row r="77" spans="1:3" ht="12.75">
      <c r="A77" s="137" t="s">
        <v>24</v>
      </c>
      <c r="B77" s="23" t="s">
        <v>122</v>
      </c>
      <c r="C77" s="117" t="s">
        <v>268</v>
      </c>
    </row>
    <row r="78" spans="1:3" ht="12.75">
      <c r="A78" s="138"/>
      <c r="B78" s="23" t="s">
        <v>123</v>
      </c>
      <c r="C78" s="118"/>
    </row>
    <row r="79" spans="1:3" ht="12.75">
      <c r="A79" s="116"/>
      <c r="B79" s="151" t="s">
        <v>126</v>
      </c>
      <c r="C79" s="118"/>
    </row>
    <row r="80" spans="1:3" ht="13.5" thickBot="1">
      <c r="A80" s="19" t="s">
        <v>120</v>
      </c>
      <c r="B80" s="152"/>
      <c r="C80" s="119"/>
    </row>
    <row r="81" spans="1:3" ht="13.5" thickTop="1">
      <c r="A81" s="5"/>
      <c r="B81" s="5"/>
      <c r="C81" s="100"/>
    </row>
    <row r="82" spans="1:3" ht="18.75" thickBot="1">
      <c r="A82" s="6" t="s">
        <v>82</v>
      </c>
      <c r="B82" s="5"/>
      <c r="C82" s="104"/>
    </row>
    <row r="83" spans="1:3" ht="13.5" thickTop="1">
      <c r="A83" s="29" t="s">
        <v>70</v>
      </c>
      <c r="B83" s="32" t="s">
        <v>79</v>
      </c>
      <c r="C83" s="105" t="s">
        <v>264</v>
      </c>
    </row>
    <row r="84" spans="1:3" ht="12.75">
      <c r="A84" s="30" t="s">
        <v>121</v>
      </c>
      <c r="B84" s="33" t="s">
        <v>107</v>
      </c>
      <c r="C84" s="141" t="s">
        <v>267</v>
      </c>
    </row>
    <row r="85" spans="1:3" ht="12.75">
      <c r="A85" s="122" t="s">
        <v>71</v>
      </c>
      <c r="B85" s="33" t="s">
        <v>108</v>
      </c>
      <c r="C85" s="141"/>
    </row>
    <row r="86" spans="1:3" ht="12.75">
      <c r="A86" s="139"/>
      <c r="B86" s="35" t="s">
        <v>162</v>
      </c>
      <c r="C86" s="141"/>
    </row>
    <row r="87" spans="1:3" ht="12.75">
      <c r="A87" s="139"/>
      <c r="B87" s="35" t="s">
        <v>163</v>
      </c>
      <c r="C87" s="141"/>
    </row>
    <row r="88" spans="1:3" ht="12.75">
      <c r="A88" s="139"/>
      <c r="B88" s="33" t="s">
        <v>164</v>
      </c>
      <c r="C88" s="141"/>
    </row>
    <row r="89" spans="1:3" ht="12.75">
      <c r="A89" s="139"/>
      <c r="B89" s="33" t="s">
        <v>165</v>
      </c>
      <c r="C89" s="141"/>
    </row>
    <row r="90" spans="1:3" ht="12.75">
      <c r="A90" s="140"/>
      <c r="B90" s="33" t="s">
        <v>166</v>
      </c>
      <c r="C90" s="94"/>
    </row>
    <row r="91" spans="1:3" ht="12.75">
      <c r="A91" s="68" t="s">
        <v>63</v>
      </c>
      <c r="B91" s="35" t="s">
        <v>162</v>
      </c>
      <c r="C91" s="153"/>
    </row>
    <row r="92" spans="1:3" ht="12.75">
      <c r="A92" s="69"/>
      <c r="B92" s="35" t="s">
        <v>163</v>
      </c>
      <c r="C92" s="154"/>
    </row>
    <row r="93" spans="1:3" ht="12.75">
      <c r="A93" s="69"/>
      <c r="B93" s="35" t="s">
        <v>167</v>
      </c>
      <c r="C93" s="106"/>
    </row>
    <row r="94" spans="1:3" ht="12.75">
      <c r="A94" s="83"/>
      <c r="B94" s="35" t="s">
        <v>212</v>
      </c>
      <c r="C94" s="107"/>
    </row>
    <row r="95" spans="1:3" ht="12.75">
      <c r="A95" s="30" t="s">
        <v>72</v>
      </c>
      <c r="B95" s="33" t="s">
        <v>76</v>
      </c>
      <c r="C95" s="108" t="s">
        <v>264</v>
      </c>
    </row>
    <row r="96" spans="1:3" ht="12.75">
      <c r="A96" s="30" t="s">
        <v>73</v>
      </c>
      <c r="B96" s="33" t="s">
        <v>78</v>
      </c>
      <c r="C96" s="109" t="s">
        <v>265</v>
      </c>
    </row>
    <row r="97" spans="1:3" ht="12.75">
      <c r="A97" s="30" t="s">
        <v>74</v>
      </c>
      <c r="B97" s="33" t="s">
        <v>77</v>
      </c>
      <c r="C97" s="109" t="s">
        <v>266</v>
      </c>
    </row>
    <row r="98" spans="1:3" ht="13.5" thickBot="1">
      <c r="A98" s="31" t="s">
        <v>75</v>
      </c>
      <c r="B98" s="34" t="s">
        <v>106</v>
      </c>
      <c r="C98" s="110"/>
    </row>
    <row r="99" spans="1:3" ht="13.5" thickTop="1">
      <c r="A99" s="57"/>
      <c r="B99" s="48"/>
      <c r="C99" s="104"/>
    </row>
    <row r="100" spans="1:2" ht="18.75" thickBot="1">
      <c r="A100" s="6" t="s">
        <v>55</v>
      </c>
      <c r="B100" s="6"/>
    </row>
    <row r="101" spans="1:3" ht="16.5" thickTop="1">
      <c r="A101" s="12" t="s">
        <v>1</v>
      </c>
      <c r="B101" s="9" t="s">
        <v>2</v>
      </c>
      <c r="C101" s="24" t="s">
        <v>47</v>
      </c>
    </row>
    <row r="102" spans="1:7" ht="12.75">
      <c r="A102" s="13" t="s">
        <v>27</v>
      </c>
      <c r="B102" s="14" t="s">
        <v>133</v>
      </c>
      <c r="C102" s="101"/>
      <c r="G102"/>
    </row>
    <row r="103" spans="1:7" ht="12.75">
      <c r="A103" s="13" t="s">
        <v>182</v>
      </c>
      <c r="B103" s="14" t="s">
        <v>175</v>
      </c>
      <c r="C103" s="37"/>
      <c r="G103"/>
    </row>
    <row r="104" spans="1:7" ht="12.75">
      <c r="A104" s="13" t="s">
        <v>183</v>
      </c>
      <c r="B104" s="14" t="s">
        <v>176</v>
      </c>
      <c r="C104" s="37"/>
      <c r="G104"/>
    </row>
    <row r="105" spans="1:7" ht="12.75">
      <c r="A105" s="18" t="s">
        <v>157</v>
      </c>
      <c r="B105" s="14" t="s">
        <v>28</v>
      </c>
      <c r="C105" s="101"/>
      <c r="G105"/>
    </row>
    <row r="106" spans="1:7" ht="12.75">
      <c r="A106" s="13" t="s">
        <v>29</v>
      </c>
      <c r="B106" s="14" t="s">
        <v>30</v>
      </c>
      <c r="C106" s="25"/>
      <c r="G106"/>
    </row>
    <row r="107" spans="1:7" ht="13.5" thickBot="1">
      <c r="A107" s="26" t="s">
        <v>94</v>
      </c>
      <c r="B107" s="20" t="s">
        <v>181</v>
      </c>
      <c r="C107" s="111"/>
      <c r="G107"/>
    </row>
    <row r="108" spans="1:7" ht="13.5" thickTop="1">
      <c r="A108" s="54"/>
      <c r="B108" s="55"/>
      <c r="G108"/>
    </row>
    <row r="109" spans="1:7" ht="18.75" thickBot="1">
      <c r="A109" s="6" t="s">
        <v>31</v>
      </c>
      <c r="B109" s="6"/>
      <c r="G109"/>
    </row>
    <row r="110" spans="1:7" ht="16.5" thickTop="1">
      <c r="A110" s="12" t="s">
        <v>1</v>
      </c>
      <c r="B110" s="9" t="s">
        <v>2</v>
      </c>
      <c r="C110" s="24" t="s">
        <v>47</v>
      </c>
      <c r="G110"/>
    </row>
    <row r="111" spans="1:3" ht="12.75">
      <c r="A111" s="13" t="s">
        <v>32</v>
      </c>
      <c r="B111" s="14" t="s">
        <v>33</v>
      </c>
      <c r="C111" s="101"/>
    </row>
    <row r="112" spans="1:3" ht="12.75">
      <c r="A112" s="13" t="s">
        <v>34</v>
      </c>
      <c r="B112" s="14" t="s">
        <v>127</v>
      </c>
      <c r="C112" s="37"/>
    </row>
    <row r="113" spans="1:3" ht="12.75">
      <c r="A113" s="18" t="s">
        <v>66</v>
      </c>
      <c r="B113" s="14" t="s">
        <v>112</v>
      </c>
      <c r="C113" s="87" t="s">
        <v>260</v>
      </c>
    </row>
    <row r="114" spans="1:3" ht="12.75">
      <c r="A114" s="22" t="s">
        <v>35</v>
      </c>
      <c r="B114" s="36" t="s">
        <v>128</v>
      </c>
      <c r="C114" s="112"/>
    </row>
    <row r="115" spans="1:3" ht="12.75">
      <c r="A115" s="27" t="s">
        <v>140</v>
      </c>
      <c r="B115" s="14" t="s">
        <v>95</v>
      </c>
      <c r="C115" s="97" t="s">
        <v>217</v>
      </c>
    </row>
    <row r="116" spans="1:3" ht="12.75">
      <c r="A116" s="27" t="s">
        <v>197</v>
      </c>
      <c r="B116" s="14" t="s">
        <v>196</v>
      </c>
      <c r="C116" s="97" t="s">
        <v>239</v>
      </c>
    </row>
    <row r="117" spans="1:3" ht="12.75">
      <c r="A117" s="13" t="s">
        <v>89</v>
      </c>
      <c r="B117" s="21" t="s">
        <v>113</v>
      </c>
      <c r="C117" s="87"/>
    </row>
    <row r="118" spans="1:3" ht="12.75">
      <c r="A118" s="18" t="s">
        <v>195</v>
      </c>
      <c r="B118" s="14" t="s">
        <v>36</v>
      </c>
      <c r="C118" s="87"/>
    </row>
    <row r="119" spans="1:3" ht="12.75">
      <c r="A119" s="13" t="s">
        <v>59</v>
      </c>
      <c r="B119" s="14" t="s">
        <v>115</v>
      </c>
      <c r="C119" s="113"/>
    </row>
    <row r="120" spans="1:3" ht="12.75">
      <c r="A120" s="137" t="s">
        <v>21</v>
      </c>
      <c r="B120" s="15" t="s">
        <v>178</v>
      </c>
      <c r="C120" s="117" t="s">
        <v>259</v>
      </c>
    </row>
    <row r="121" spans="1:3" ht="12.75">
      <c r="A121" s="138"/>
      <c r="B121" s="15" t="s">
        <v>177</v>
      </c>
      <c r="C121" s="118"/>
    </row>
    <row r="122" spans="1:3" ht="12.75">
      <c r="A122" s="116"/>
      <c r="B122" s="15" t="s">
        <v>141</v>
      </c>
      <c r="C122" s="150"/>
    </row>
    <row r="123" spans="1:3" ht="12.75">
      <c r="A123" s="64" t="s">
        <v>194</v>
      </c>
      <c r="B123" s="15" t="s">
        <v>193</v>
      </c>
      <c r="C123" s="98"/>
    </row>
    <row r="124" spans="1:3" ht="12.75">
      <c r="A124" s="43" t="s">
        <v>192</v>
      </c>
      <c r="B124" s="65" t="s">
        <v>129</v>
      </c>
      <c r="C124" s="66" t="s">
        <v>258</v>
      </c>
    </row>
    <row r="125" spans="1:33" ht="12.75">
      <c r="A125" s="13" t="s">
        <v>37</v>
      </c>
      <c r="B125" s="14" t="s">
        <v>38</v>
      </c>
      <c r="C125" s="101"/>
      <c r="H125" s="114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115"/>
      <c r="U125" s="115"/>
      <c r="V125" s="115"/>
      <c r="W125" s="115"/>
      <c r="X125" s="115"/>
      <c r="Y125" s="115"/>
      <c r="Z125" s="115"/>
      <c r="AA125" s="115"/>
      <c r="AB125" s="115"/>
      <c r="AC125" s="115"/>
      <c r="AD125" s="115"/>
      <c r="AE125" s="115"/>
      <c r="AF125" s="115"/>
      <c r="AG125"/>
    </row>
    <row r="126" spans="1:33" ht="12.75">
      <c r="A126" s="13" t="s">
        <v>40</v>
      </c>
      <c r="B126" s="14" t="s">
        <v>41</v>
      </c>
      <c r="C126" s="113" t="s">
        <v>246</v>
      </c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</row>
    <row r="127" spans="1:33" ht="12.75">
      <c r="A127" s="13" t="s">
        <v>104</v>
      </c>
      <c r="B127" s="14" t="s">
        <v>105</v>
      </c>
      <c r="C127" s="101"/>
      <c r="F127" s="39"/>
      <c r="G127" s="39"/>
      <c r="AG127"/>
    </row>
    <row r="128" spans="1:33" ht="12.75">
      <c r="A128" s="13" t="s">
        <v>90</v>
      </c>
      <c r="B128" s="14" t="s">
        <v>131</v>
      </c>
      <c r="C128" s="87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</row>
    <row r="129" spans="1:33" ht="12.75">
      <c r="A129" s="13" t="s">
        <v>42</v>
      </c>
      <c r="B129" s="14" t="s">
        <v>84</v>
      </c>
      <c r="C129" s="87"/>
      <c r="AG129"/>
    </row>
    <row r="130" spans="1:33" ht="12.75">
      <c r="A130" s="13" t="s">
        <v>43</v>
      </c>
      <c r="B130" s="14" t="s">
        <v>44</v>
      </c>
      <c r="C130" s="37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</row>
    <row r="131" spans="1:3" ht="12.75">
      <c r="A131" s="13" t="s">
        <v>45</v>
      </c>
      <c r="B131" s="14" t="s">
        <v>168</v>
      </c>
      <c r="C131" s="101" t="s">
        <v>232</v>
      </c>
    </row>
    <row r="132" spans="1:6" ht="15.75" thickBot="1">
      <c r="A132" s="19" t="s">
        <v>46</v>
      </c>
      <c r="B132" s="11" t="s">
        <v>118</v>
      </c>
      <c r="C132" s="99" t="s">
        <v>261</v>
      </c>
      <c r="F132" s="45"/>
    </row>
    <row r="133" spans="1:2" ht="19.5" thickBot="1" thickTop="1">
      <c r="A133" s="6" t="s">
        <v>31</v>
      </c>
      <c r="B133" s="6"/>
    </row>
    <row r="134" spans="1:3" ht="16.5" thickTop="1">
      <c r="A134" s="12" t="s">
        <v>1</v>
      </c>
      <c r="B134" s="9" t="s">
        <v>2</v>
      </c>
      <c r="C134" s="24" t="s">
        <v>47</v>
      </c>
    </row>
    <row r="135" spans="1:3" ht="45" customHeight="1">
      <c r="A135" s="148" t="s">
        <v>153</v>
      </c>
      <c r="B135" s="49" t="s">
        <v>109</v>
      </c>
      <c r="C135" s="87" t="s">
        <v>244</v>
      </c>
    </row>
    <row r="136" spans="1:3" ht="25.5">
      <c r="A136" s="149"/>
      <c r="B136" s="49" t="s">
        <v>247</v>
      </c>
      <c r="C136" s="87" t="s">
        <v>248</v>
      </c>
    </row>
    <row r="137" spans="1:3" ht="12.75">
      <c r="A137" s="123" t="s">
        <v>39</v>
      </c>
      <c r="B137" s="40" t="s">
        <v>135</v>
      </c>
      <c r="C137" s="101" t="s">
        <v>218</v>
      </c>
    </row>
    <row r="138" spans="1:3" ht="12.75">
      <c r="A138" s="124"/>
      <c r="B138" s="40" t="s">
        <v>160</v>
      </c>
      <c r="C138" s="101" t="s">
        <v>219</v>
      </c>
    </row>
    <row r="139" spans="1:3" ht="12.75">
      <c r="A139" s="124"/>
      <c r="B139" s="40" t="s">
        <v>185</v>
      </c>
      <c r="C139" s="101" t="s">
        <v>220</v>
      </c>
    </row>
    <row r="140" spans="1:3" ht="12.75">
      <c r="A140" s="124"/>
      <c r="B140" s="40" t="s">
        <v>221</v>
      </c>
      <c r="C140" s="101" t="s">
        <v>220</v>
      </c>
    </row>
    <row r="141" spans="1:3" ht="12.75">
      <c r="A141" s="124"/>
      <c r="B141" s="40" t="s">
        <v>186</v>
      </c>
      <c r="C141" s="101" t="s">
        <v>222</v>
      </c>
    </row>
    <row r="142" spans="1:3" ht="12.75">
      <c r="A142" s="124"/>
      <c r="B142" s="40" t="s">
        <v>51</v>
      </c>
      <c r="C142" s="101" t="s">
        <v>230</v>
      </c>
    </row>
    <row r="143" spans="1:3" ht="12.75">
      <c r="A143" s="124"/>
      <c r="B143" s="40" t="s">
        <v>50</v>
      </c>
      <c r="C143" s="101" t="s">
        <v>224</v>
      </c>
    </row>
    <row r="144" spans="1:3" ht="12.75">
      <c r="A144" s="124"/>
      <c r="B144" s="40"/>
      <c r="C144" s="101"/>
    </row>
    <row r="145" spans="1:3" ht="12.75">
      <c r="A145" s="124"/>
      <c r="B145" s="40" t="s">
        <v>231</v>
      </c>
      <c r="C145" s="101"/>
    </row>
    <row r="146" spans="1:3" ht="12.75">
      <c r="A146" s="124"/>
      <c r="B146" s="40" t="s">
        <v>81</v>
      </c>
      <c r="C146" s="101" t="s">
        <v>223</v>
      </c>
    </row>
    <row r="147" spans="1:3" ht="12.75">
      <c r="A147" s="124"/>
      <c r="B147" s="40" t="s">
        <v>86</v>
      </c>
      <c r="C147" s="87" t="s">
        <v>220</v>
      </c>
    </row>
    <row r="148" spans="1:3" ht="12.75">
      <c r="A148" s="124"/>
      <c r="B148" s="40" t="s">
        <v>189</v>
      </c>
      <c r="C148" s="87" t="s">
        <v>220</v>
      </c>
    </row>
    <row r="149" spans="1:3" ht="12.75">
      <c r="A149" s="124"/>
      <c r="B149" s="40" t="s">
        <v>190</v>
      </c>
      <c r="C149" s="87" t="s">
        <v>225</v>
      </c>
    </row>
    <row r="150" spans="1:3" ht="12.75">
      <c r="A150" s="124"/>
      <c r="B150" s="40" t="s">
        <v>142</v>
      </c>
      <c r="C150" s="87" t="s">
        <v>223</v>
      </c>
    </row>
    <row r="151" spans="1:3" ht="12.75">
      <c r="A151" s="124"/>
      <c r="B151" s="40" t="s">
        <v>161</v>
      </c>
      <c r="C151" s="101" t="s">
        <v>226</v>
      </c>
    </row>
    <row r="152" spans="1:3" ht="12.75">
      <c r="A152" s="124"/>
      <c r="B152" s="40" t="s">
        <v>143</v>
      </c>
      <c r="C152" s="87" t="s">
        <v>220</v>
      </c>
    </row>
    <row r="153" spans="1:3" ht="12.75">
      <c r="A153" s="124"/>
      <c r="B153" s="40" t="s">
        <v>187</v>
      </c>
      <c r="C153" s="101" t="s">
        <v>223</v>
      </c>
    </row>
    <row r="154" spans="1:3" ht="12.75">
      <c r="A154" s="124"/>
      <c r="B154" s="40" t="s">
        <v>80</v>
      </c>
      <c r="C154" s="101"/>
    </row>
    <row r="155" spans="1:6" ht="12.75">
      <c r="A155" s="124"/>
      <c r="B155" s="40" t="s">
        <v>188</v>
      </c>
      <c r="C155" s="87" t="s">
        <v>225</v>
      </c>
      <c r="F155" s="50"/>
    </row>
    <row r="156" spans="1:6" ht="12.75">
      <c r="A156" s="124"/>
      <c r="B156" s="40" t="s">
        <v>191</v>
      </c>
      <c r="C156" s="87" t="s">
        <v>223</v>
      </c>
      <c r="F156" s="50"/>
    </row>
    <row r="157" spans="1:7" ht="12.75">
      <c r="A157" s="124"/>
      <c r="B157" s="40" t="s">
        <v>87</v>
      </c>
      <c r="C157" s="101" t="s">
        <v>225</v>
      </c>
      <c r="F157" s="50"/>
      <c r="G157" s="61"/>
    </row>
    <row r="158" spans="1:6" ht="12.75">
      <c r="A158" s="124"/>
      <c r="B158" s="40" t="s">
        <v>130</v>
      </c>
      <c r="C158" s="37" t="s">
        <v>229</v>
      </c>
      <c r="F158" s="50"/>
    </row>
    <row r="159" spans="1:6" ht="12.75">
      <c r="A159" s="124"/>
      <c r="B159" s="40" t="s">
        <v>49</v>
      </c>
      <c r="C159" s="86" t="s">
        <v>227</v>
      </c>
      <c r="F159" s="50"/>
    </row>
    <row r="160" spans="1:6" ht="12.75">
      <c r="A160" s="124"/>
      <c r="B160" s="40" t="s">
        <v>88</v>
      </c>
      <c r="C160" s="101" t="s">
        <v>225</v>
      </c>
      <c r="F160" s="41"/>
    </row>
    <row r="161" spans="1:6" ht="12.75">
      <c r="A161" s="124"/>
      <c r="B161" s="62" t="s">
        <v>144</v>
      </c>
      <c r="C161" s="112" t="s">
        <v>228</v>
      </c>
      <c r="F161" s="41"/>
    </row>
    <row r="162" spans="1:6" ht="13.5" thickBot="1">
      <c r="A162" s="125"/>
      <c r="B162" s="59" t="s">
        <v>48</v>
      </c>
      <c r="C162" s="111" t="s">
        <v>223</v>
      </c>
      <c r="F162" s="41"/>
    </row>
    <row r="163" ht="13.5" thickTop="1"/>
    <row r="164" ht="12.75">
      <c r="E164" s="67"/>
    </row>
    <row r="165" spans="4:5" ht="12.75">
      <c r="D165" s="84"/>
      <c r="E165" s="39"/>
    </row>
    <row r="166" spans="4:5" ht="12.75">
      <c r="D166" s="84"/>
      <c r="E166" s="39"/>
    </row>
    <row r="167" spans="4:5" ht="12.75">
      <c r="D167" s="84"/>
      <c r="E167" s="39"/>
    </row>
    <row r="168" spans="4:5" ht="12.75">
      <c r="D168" s="84"/>
      <c r="E168" s="39"/>
    </row>
    <row r="169" ht="12.75">
      <c r="E169" s="39"/>
    </row>
  </sheetData>
  <mergeCells count="31">
    <mergeCell ref="A135:A136"/>
    <mergeCell ref="A10:A16"/>
    <mergeCell ref="C120:C122"/>
    <mergeCell ref="C45:C47"/>
    <mergeCell ref="B79:B80"/>
    <mergeCell ref="C91:C92"/>
    <mergeCell ref="C55:C56"/>
    <mergeCell ref="C62:C63"/>
    <mergeCell ref="A59:A62"/>
    <mergeCell ref="A63:A69"/>
    <mergeCell ref="C23:C24"/>
    <mergeCell ref="A3:A5"/>
    <mergeCell ref="A8:A9"/>
    <mergeCell ref="A27:A28"/>
    <mergeCell ref="A77:A79"/>
    <mergeCell ref="A30:A32"/>
    <mergeCell ref="A85:A90"/>
    <mergeCell ref="C84:C89"/>
    <mergeCell ref="C40:C41"/>
    <mergeCell ref="C59:C60"/>
    <mergeCell ref="A45:A46"/>
    <mergeCell ref="A137:A162"/>
    <mergeCell ref="C25:C26"/>
    <mergeCell ref="B25:B26"/>
    <mergeCell ref="C30:C32"/>
    <mergeCell ref="C27:C28"/>
    <mergeCell ref="B62:B63"/>
    <mergeCell ref="A120:A122"/>
    <mergeCell ref="C77:C80"/>
    <mergeCell ref="A53:A54"/>
    <mergeCell ref="C53:C5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5" r:id="rId1"/>
  <headerFooter alignWithMargins="0">
    <oddHeader>&amp;C&amp;"Arial CE,Félkövér"&amp;12 2011. évi Bérfejlesztés a VDSZ tagszervezetei működési területein a tagszervezetektől beérkezett adatok alapján</oddHeader>
    <oddFooter>&amp;L&amp;D&amp;C&amp;P
A tagszervezetek által 2011.05.10.-ig megadott adatok alapján&amp;R&amp;8Összeállította: Cseh János</oddFooter>
  </headerFooter>
  <rowBreaks count="1" manualBreakCount="1">
    <brk id="132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73"/>
  <sheetViews>
    <sheetView workbookViewId="0" topLeftCell="A1">
      <selection activeCell="A44" sqref="A44"/>
    </sheetView>
  </sheetViews>
  <sheetFormatPr defaultColWidth="9.00390625" defaultRowHeight="12.75"/>
  <cols>
    <col min="1" max="1" width="31.125" style="8" bestFit="1" customWidth="1"/>
    <col min="2" max="2" width="7.00390625" style="74" bestFit="1" customWidth="1"/>
    <col min="3" max="4" width="8.75390625" style="53" customWidth="1"/>
    <col min="5" max="16384" width="8.75390625" style="42" customWidth="1"/>
  </cols>
  <sheetData>
    <row r="1" spans="2:4" ht="18">
      <c r="B1" s="72"/>
      <c r="C1" s="158"/>
      <c r="D1" s="158"/>
    </row>
    <row r="2" ht="12.75">
      <c r="E2" s="63"/>
    </row>
    <row r="3" spans="1:2" ht="12.75">
      <c r="A3" s="5" t="s">
        <v>201</v>
      </c>
      <c r="B3" s="75">
        <f>bérmegállapodások!E164*100</f>
        <v>0</v>
      </c>
    </row>
    <row r="4" spans="1:2" ht="12.75">
      <c r="A4" s="8" t="s">
        <v>202</v>
      </c>
      <c r="B4" s="70">
        <v>3.9</v>
      </c>
    </row>
    <row r="5" spans="1:2" ht="12.75">
      <c r="A5" s="8" t="s">
        <v>207</v>
      </c>
      <c r="B5" s="70">
        <v>2.8</v>
      </c>
    </row>
    <row r="6" spans="1:2" ht="12.75">
      <c r="A6" s="81" t="s">
        <v>203</v>
      </c>
      <c r="B6" s="76">
        <f>bérmegállapodások!E165</f>
        <v>0</v>
      </c>
    </row>
    <row r="7" spans="1:2" ht="12.75">
      <c r="A7" s="8" t="s">
        <v>208</v>
      </c>
      <c r="B7" s="76">
        <f>bérmegállapodások!E166</f>
        <v>0</v>
      </c>
    </row>
    <row r="8" spans="1:2" ht="12.75">
      <c r="A8" s="8" t="s">
        <v>204</v>
      </c>
      <c r="B8" s="76">
        <f>bérmegállapodások!E167</f>
        <v>0</v>
      </c>
    </row>
    <row r="9" ht="12.75">
      <c r="B9" s="76"/>
    </row>
    <row r="11" ht="12.75">
      <c r="B11" s="70"/>
    </row>
    <row r="12" ht="12.75">
      <c r="B12" s="77"/>
    </row>
    <row r="13" ht="12.75">
      <c r="B13" s="77"/>
    </row>
    <row r="14" ht="12.75">
      <c r="B14" s="70"/>
    </row>
    <row r="15" ht="12.75">
      <c r="B15" s="77"/>
    </row>
    <row r="16" ht="12.75">
      <c r="B16" s="70"/>
    </row>
    <row r="17" ht="12.75">
      <c r="B17" s="70"/>
    </row>
    <row r="18" ht="12.75">
      <c r="B18" s="77"/>
    </row>
    <row r="19" spans="2:4" ht="12.75">
      <c r="B19" s="78"/>
      <c r="D19" s="56"/>
    </row>
    <row r="20" spans="2:4" ht="12.75">
      <c r="B20" s="77"/>
      <c r="D20" s="52"/>
    </row>
    <row r="21" ht="12.75">
      <c r="D21" s="52"/>
    </row>
    <row r="22" spans="2:4" ht="12.75">
      <c r="B22" s="70"/>
      <c r="D22" s="52"/>
    </row>
    <row r="23" spans="2:4" ht="12.75">
      <c r="B23" s="70"/>
      <c r="D23" s="52"/>
    </row>
    <row r="24" spans="2:4" ht="12.75">
      <c r="B24" s="70"/>
      <c r="D24" s="52"/>
    </row>
    <row r="25" ht="12.75">
      <c r="B25" s="70"/>
    </row>
    <row r="26" ht="12.75">
      <c r="B26" s="70"/>
    </row>
    <row r="27" ht="18">
      <c r="B27" s="1"/>
    </row>
    <row r="28" ht="12.75">
      <c r="B28" s="70"/>
    </row>
    <row r="29" ht="12.75">
      <c r="B29" s="79"/>
    </row>
    <row r="30" ht="12.75">
      <c r="B30" s="79"/>
    </row>
    <row r="31" ht="12.75">
      <c r="B31" s="79"/>
    </row>
    <row r="32" ht="12.75">
      <c r="B32" s="79"/>
    </row>
    <row r="33" ht="12.75">
      <c r="B33" s="79"/>
    </row>
    <row r="34" ht="18">
      <c r="B34" s="1"/>
    </row>
    <row r="35" ht="12.75">
      <c r="B35" s="70"/>
    </row>
    <row r="36" spans="1:2" ht="12.75">
      <c r="A36" s="8" t="s">
        <v>205</v>
      </c>
      <c r="B36" s="70">
        <v>170</v>
      </c>
    </row>
    <row r="37" spans="1:4" s="71" customFormat="1" ht="12.75">
      <c r="A37" s="51" t="s">
        <v>206</v>
      </c>
      <c r="B37" s="70">
        <v>85</v>
      </c>
      <c r="C37" s="53"/>
      <c r="D37" s="53"/>
    </row>
    <row r="38" spans="1:4" s="71" customFormat="1" ht="12.75">
      <c r="A38" s="51" t="s">
        <v>213</v>
      </c>
      <c r="B38" s="70">
        <v>6</v>
      </c>
      <c r="C38" s="53"/>
      <c r="D38" s="53"/>
    </row>
    <row r="39" spans="1:2" ht="12.75">
      <c r="A39" s="8" t="s">
        <v>214</v>
      </c>
      <c r="B39" s="70">
        <v>15</v>
      </c>
    </row>
    <row r="40" spans="1:2" ht="12.75">
      <c r="A40" s="8" t="s">
        <v>215</v>
      </c>
      <c r="B40" s="70">
        <v>10</v>
      </c>
    </row>
    <row r="41" spans="1:2" ht="12.75">
      <c r="A41" s="8" t="s">
        <v>216</v>
      </c>
      <c r="B41" s="70">
        <f>bérmegállapodások!E163</f>
        <v>0</v>
      </c>
    </row>
    <row r="42" ht="12.75">
      <c r="B42" s="80"/>
    </row>
    <row r="43" ht="18">
      <c r="B43" s="1"/>
    </row>
    <row r="44" ht="18">
      <c r="B44" s="1"/>
    </row>
    <row r="54" ht="18">
      <c r="B54" s="1"/>
    </row>
    <row r="55" ht="18">
      <c r="B55" s="1"/>
    </row>
    <row r="64" ht="15.75">
      <c r="B64" s="73"/>
    </row>
    <row r="65" ht="15.75">
      <c r="B65" s="73"/>
    </row>
    <row r="66" spans="1:2" ht="12.75">
      <c r="A66" s="8" t="s">
        <v>209</v>
      </c>
      <c r="B66" s="70">
        <v>18</v>
      </c>
    </row>
    <row r="67" spans="1:2" ht="12.75">
      <c r="A67" s="82">
        <v>1</v>
      </c>
      <c r="B67" s="70">
        <v>10</v>
      </c>
    </row>
    <row r="68" spans="1:2" ht="12.75">
      <c r="A68" s="8" t="s">
        <v>210</v>
      </c>
      <c r="B68" s="70">
        <v>5</v>
      </c>
    </row>
    <row r="69" spans="1:2" ht="12.75">
      <c r="A69" s="8" t="s">
        <v>211</v>
      </c>
      <c r="B69" s="70">
        <v>3</v>
      </c>
    </row>
    <row r="70" ht="12.75">
      <c r="B70" s="70">
        <f>SUM(B66:B69)</f>
        <v>36</v>
      </c>
    </row>
    <row r="71" ht="12.75">
      <c r="B71" s="70"/>
    </row>
    <row r="72" ht="12.75">
      <c r="B72" s="70"/>
    </row>
    <row r="73" ht="12.75">
      <c r="B73" s="70"/>
    </row>
  </sheetData>
  <mergeCells count="1">
    <mergeCell ref="C1:D1"/>
  </mergeCells>
  <printOptions/>
  <pageMargins left="0.75" right="0.75" top="1" bottom="1" header="0.5" footer="0.5"/>
  <pageSetup horizontalDpi="300" verticalDpi="3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VDSz Országos Iroda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VDSz</dc:creator>
  <cp:keywords/>
  <dc:description/>
  <cp:lastModifiedBy>Országos Iroda VDSZ</cp:lastModifiedBy>
  <cp:lastPrinted>2011-05-10T09:03:36Z</cp:lastPrinted>
  <dcterms:created xsi:type="dcterms:W3CDTF">2001-01-16T12:00:17Z</dcterms:created>
  <dcterms:modified xsi:type="dcterms:W3CDTF">2011-05-10T09:03:40Z</dcterms:modified>
  <cp:category/>
  <cp:version/>
  <cp:contentType/>
  <cp:contentStatus/>
</cp:coreProperties>
</file>