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1\GINOP_VDSZ\Küld\"/>
    </mc:Choice>
  </mc:AlternateContent>
  <xr:revisionPtr revIDLastSave="0" documentId="13_ncr:1_{A6219EE4-E15C-43EA-9BF6-1098539D2318}" xr6:coauthVersionLast="47" xr6:coauthVersionMax="47" xr10:uidLastSave="{00000000-0000-0000-0000-000000000000}"/>
  <bookViews>
    <workbookView xWindow="-120" yWindow="-120" windowWidth="25440" windowHeight="15390" firstSheet="2" activeTab="9" xr2:uid="{964A90FE-3596-4175-AF8A-2BD430EA9E0F}"/>
  </bookViews>
  <sheets>
    <sheet name="Termelés" sheetId="1" r:id="rId1"/>
    <sheet name="kereset_sum" sheetId="2" r:id="rId2"/>
    <sheet name="kereset_alág" sheetId="8" r:id="rId3"/>
    <sheet name="keresetindex" sheetId="3" r:id="rId4"/>
    <sheet name="keresetind_alág" sheetId="9" r:id="rId5"/>
    <sheet name="Létszám" sheetId="4" r:id="rId6"/>
    <sheet name="Létszám index" sheetId="5" r:id="rId7"/>
    <sheet name="Termelékenys" sheetId="6" r:id="rId8"/>
    <sheet name="ULC" sheetId="7" r:id="rId9"/>
    <sheet name="Kereset_FEOR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1" i="11" l="1"/>
  <c r="E330" i="11"/>
  <c r="E329" i="11"/>
  <c r="E328" i="11"/>
  <c r="E327" i="11"/>
  <c r="E326" i="11"/>
  <c r="E325" i="11"/>
  <c r="E324" i="11"/>
  <c r="E323" i="11"/>
  <c r="E322" i="11"/>
  <c r="E321" i="11"/>
  <c r="E320" i="11"/>
  <c r="E319" i="11"/>
  <c r="E315" i="11"/>
  <c r="E314" i="11"/>
  <c r="E313" i="11"/>
  <c r="E312" i="11"/>
  <c r="E311" i="11"/>
  <c r="E310" i="11"/>
  <c r="E309" i="11"/>
  <c r="E308" i="11"/>
  <c r="E307" i="11"/>
  <c r="E306" i="11"/>
  <c r="E305" i="11"/>
  <c r="E304" i="11"/>
  <c r="E303" i="11"/>
  <c r="E302" i="11"/>
  <c r="E301" i="11"/>
  <c r="E300" i="11"/>
  <c r="E299" i="11"/>
  <c r="E298" i="11"/>
  <c r="E297" i="11"/>
  <c r="E296" i="11"/>
  <c r="E295" i="11"/>
  <c r="E294" i="11"/>
  <c r="E289" i="11"/>
  <c r="E288" i="11"/>
  <c r="E287" i="11"/>
  <c r="E286" i="11"/>
  <c r="E285" i="11"/>
  <c r="E284" i="11"/>
  <c r="E283" i="11"/>
  <c r="E282" i="11"/>
  <c r="E281" i="11"/>
  <c r="E280" i="11"/>
  <c r="E279" i="11"/>
  <c r="E278" i="11"/>
  <c r="E277" i="11"/>
  <c r="E276" i="11"/>
  <c r="E275" i="11"/>
  <c r="E274" i="11"/>
  <c r="E273" i="11"/>
  <c r="E269" i="11"/>
  <c r="E268" i="11"/>
  <c r="E267" i="11"/>
  <c r="E266" i="11"/>
  <c r="E265" i="11"/>
  <c r="E264" i="11"/>
  <c r="E263" i="11"/>
  <c r="E262" i="11"/>
  <c r="E261" i="11"/>
  <c r="E260" i="11"/>
  <c r="E259" i="11"/>
  <c r="E258" i="11"/>
  <c r="E257" i="11"/>
  <c r="E256" i="11"/>
  <c r="E255" i="11"/>
  <c r="E249" i="11"/>
  <c r="E248" i="11"/>
  <c r="E247" i="11"/>
  <c r="E246" i="11"/>
  <c r="E245" i="11"/>
  <c r="E244" i="11"/>
  <c r="E243" i="11"/>
  <c r="E242" i="11"/>
  <c r="E241" i="11"/>
  <c r="E240" i="11"/>
  <c r="E239" i="11"/>
  <c r="E238" i="11"/>
  <c r="E237" i="11"/>
  <c r="E236" i="11"/>
  <c r="E235" i="11"/>
  <c r="E234" i="11"/>
  <c r="E233" i="11"/>
  <c r="E232" i="11"/>
  <c r="E231" i="11"/>
  <c r="E230" i="11"/>
  <c r="E229" i="11"/>
  <c r="E228" i="11"/>
  <c r="E227" i="11"/>
  <c r="E226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4" i="11"/>
  <c r="E193" i="11"/>
  <c r="E192" i="11"/>
  <c r="E191" i="11"/>
  <c r="E190" i="11"/>
  <c r="E186" i="11"/>
  <c r="E185" i="11"/>
  <c r="E184" i="11"/>
  <c r="E183" i="11"/>
  <c r="E182" i="11"/>
  <c r="E181" i="11"/>
  <c r="E180" i="11"/>
  <c r="E179" i="11"/>
  <c r="E175" i="11"/>
  <c r="E174" i="11"/>
  <c r="E173" i="11"/>
  <c r="E172" i="11"/>
  <c r="E171" i="11"/>
  <c r="E170" i="11"/>
  <c r="E166" i="11"/>
  <c r="E165" i="11"/>
  <c r="E164" i="11"/>
  <c r="E163" i="11"/>
  <c r="E162" i="11"/>
  <c r="E161" i="11"/>
  <c r="E157" i="11"/>
  <c r="E156" i="11"/>
  <c r="E155" i="11"/>
  <c r="E154" i="11"/>
  <c r="E153" i="11"/>
  <c r="E152" i="11"/>
  <c r="E151" i="11"/>
  <c r="E150" i="11"/>
  <c r="E149" i="11"/>
  <c r="E145" i="11"/>
  <c r="E144" i="11"/>
  <c r="E143" i="11"/>
  <c r="E142" i="11"/>
  <c r="E141" i="11"/>
  <c r="E140" i="11"/>
  <c r="E139" i="11"/>
  <c r="E133" i="11"/>
  <c r="E129" i="11"/>
  <c r="E128" i="11"/>
  <c r="E127" i="11"/>
  <c r="E126" i="11"/>
  <c r="E122" i="11"/>
  <c r="E121" i="11"/>
  <c r="E120" i="11"/>
  <c r="E119" i="11"/>
  <c r="E115" i="11"/>
  <c r="E114" i="11"/>
  <c r="E113" i="11"/>
  <c r="E112" i="11"/>
  <c r="E107" i="11"/>
  <c r="E106" i="11"/>
  <c r="E105" i="11"/>
  <c r="E104" i="11"/>
  <c r="E103" i="11"/>
  <c r="E102" i="11"/>
  <c r="E101" i="11"/>
  <c r="E100" i="11"/>
  <c r="E96" i="11"/>
  <c r="E95" i="11"/>
  <c r="E94" i="11"/>
  <c r="E93" i="11"/>
  <c r="E89" i="11"/>
  <c r="E88" i="11"/>
  <c r="E87" i="11"/>
  <c r="E86" i="11"/>
  <c r="E85" i="11"/>
  <c r="E81" i="11"/>
  <c r="E80" i="11"/>
  <c r="E79" i="11"/>
  <c r="E78" i="11"/>
  <c r="E77" i="11"/>
  <c r="E76" i="11"/>
  <c r="E75" i="11"/>
  <c r="E74" i="11"/>
  <c r="E73" i="11"/>
  <c r="E72" i="11"/>
  <c r="E71" i="11"/>
  <c r="E67" i="11"/>
  <c r="E66" i="11"/>
  <c r="E65" i="11"/>
  <c r="E64" i="11"/>
  <c r="E63" i="11"/>
  <c r="E62" i="11"/>
  <c r="E61" i="11"/>
  <c r="E60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17" i="11"/>
  <c r="E16" i="11"/>
  <c r="E15" i="11"/>
  <c r="E14" i="11"/>
  <c r="E13" i="11"/>
  <c r="E12" i="11"/>
  <c r="E11" i="11"/>
  <c r="E10" i="11"/>
  <c r="E9" i="11"/>
  <c r="E8" i="11"/>
  <c r="E7" i="11"/>
  <c r="E6" i="11"/>
  <c r="K41" i="1"/>
  <c r="K40" i="1"/>
  <c r="K39" i="1"/>
  <c r="K38" i="1"/>
  <c r="K37" i="1"/>
  <c r="K36" i="1"/>
  <c r="K35" i="1"/>
  <c r="K34" i="1"/>
  <c r="K33" i="1"/>
  <c r="K32" i="1"/>
  <c r="K31" i="1"/>
  <c r="T4" i="6" l="1"/>
  <c r="T5" i="6" s="1"/>
  <c r="T6" i="6" s="1"/>
  <c r="T7" i="6" s="1"/>
  <c r="T8" i="6" s="1"/>
  <c r="T9" i="6" s="1"/>
  <c r="T10" i="6" s="1"/>
  <c r="T11" i="6" s="1"/>
  <c r="T12" i="6" s="1"/>
  <c r="T13" i="6" s="1"/>
  <c r="S4" i="6"/>
  <c r="S5" i="6" s="1"/>
  <c r="S6" i="6" s="1"/>
  <c r="S7" i="6" s="1"/>
  <c r="S8" i="6" s="1"/>
  <c r="S9" i="6" s="1"/>
  <c r="S10" i="6" s="1"/>
  <c r="S11" i="6" s="1"/>
  <c r="S12" i="6" s="1"/>
  <c r="S13" i="6" s="1"/>
  <c r="R4" i="6"/>
  <c r="R5" i="6" s="1"/>
  <c r="R6" i="6" s="1"/>
  <c r="R7" i="6" s="1"/>
  <c r="R8" i="6" s="1"/>
  <c r="R9" i="6" s="1"/>
  <c r="R10" i="6" s="1"/>
  <c r="R11" i="6" s="1"/>
  <c r="R12" i="6" s="1"/>
  <c r="R13" i="6" s="1"/>
  <c r="Q4" i="6"/>
  <c r="Q5" i="6" s="1"/>
  <c r="Q6" i="6" s="1"/>
  <c r="Q7" i="6" s="1"/>
  <c r="Q8" i="6" s="1"/>
  <c r="Q9" i="6" s="1"/>
  <c r="Q10" i="6" s="1"/>
  <c r="Q11" i="6" s="1"/>
  <c r="Q12" i="6" s="1"/>
  <c r="Q13" i="6" s="1"/>
  <c r="P4" i="6"/>
  <c r="P5" i="6" s="1"/>
  <c r="P6" i="6" s="1"/>
  <c r="P7" i="6" s="1"/>
  <c r="P8" i="6" s="1"/>
  <c r="P9" i="6" s="1"/>
  <c r="P10" i="6" s="1"/>
  <c r="P11" i="6" s="1"/>
  <c r="P12" i="6" s="1"/>
  <c r="P13" i="6" s="1"/>
  <c r="O4" i="6"/>
  <c r="O5" i="6" s="1"/>
  <c r="O6" i="6" s="1"/>
  <c r="O7" i="6" s="1"/>
  <c r="O8" i="6" s="1"/>
  <c r="O9" i="6" s="1"/>
  <c r="O10" i="6" s="1"/>
  <c r="O11" i="6" s="1"/>
  <c r="O12" i="6" s="1"/>
  <c r="O13" i="6" s="1"/>
  <c r="N4" i="6"/>
  <c r="N5" i="6" s="1"/>
  <c r="N6" i="6" s="1"/>
  <c r="N7" i="6" s="1"/>
  <c r="N8" i="6" s="1"/>
  <c r="N9" i="6" s="1"/>
  <c r="N10" i="6" s="1"/>
  <c r="N11" i="6" s="1"/>
  <c r="N12" i="6" s="1"/>
  <c r="N13" i="6" s="1"/>
  <c r="M4" i="6"/>
  <c r="M5" i="6" s="1"/>
  <c r="M6" i="6" s="1"/>
  <c r="M7" i="6" s="1"/>
  <c r="M8" i="6" s="1"/>
  <c r="M9" i="6" s="1"/>
  <c r="M10" i="6" s="1"/>
  <c r="M11" i="6" s="1"/>
  <c r="M12" i="6" s="1"/>
  <c r="M13" i="6" s="1"/>
  <c r="L4" i="6"/>
  <c r="L5" i="6" s="1"/>
  <c r="L6" i="6" s="1"/>
  <c r="L7" i="6" s="1"/>
  <c r="L8" i="6" s="1"/>
  <c r="L9" i="6" s="1"/>
  <c r="L10" i="6" s="1"/>
  <c r="L11" i="6" s="1"/>
  <c r="L12" i="6" s="1"/>
  <c r="L13" i="6" s="1"/>
  <c r="U32" i="5" l="1"/>
  <c r="U33" i="5" s="1"/>
  <c r="U34" i="5" s="1"/>
  <c r="U35" i="5" s="1"/>
  <c r="U36" i="5" s="1"/>
  <c r="U37" i="5" s="1"/>
  <c r="U38" i="5" s="1"/>
  <c r="U39" i="5" s="1"/>
  <c r="U40" i="5" s="1"/>
  <c r="U41" i="5" s="1"/>
  <c r="T32" i="5"/>
  <c r="T33" i="5" s="1"/>
  <c r="T34" i="5" s="1"/>
  <c r="T35" i="5" s="1"/>
  <c r="T36" i="5" s="1"/>
  <c r="T37" i="5" s="1"/>
  <c r="T38" i="5" s="1"/>
  <c r="T39" i="5" s="1"/>
  <c r="T40" i="5" s="1"/>
  <c r="T41" i="5" s="1"/>
  <c r="S32" i="5"/>
  <c r="S33" i="5" s="1"/>
  <c r="S34" i="5" s="1"/>
  <c r="S35" i="5" s="1"/>
  <c r="S36" i="5" s="1"/>
  <c r="S37" i="5" s="1"/>
  <c r="S38" i="5" s="1"/>
  <c r="S39" i="5" s="1"/>
  <c r="S40" i="5" s="1"/>
  <c r="S41" i="5" s="1"/>
  <c r="R32" i="5"/>
  <c r="R33" i="5" s="1"/>
  <c r="R34" i="5" s="1"/>
  <c r="R35" i="5" s="1"/>
  <c r="R36" i="5" s="1"/>
  <c r="R37" i="5" s="1"/>
  <c r="R38" i="5" s="1"/>
  <c r="R39" i="5" s="1"/>
  <c r="R40" i="5" s="1"/>
  <c r="R41" i="5" s="1"/>
  <c r="Q32" i="5"/>
  <c r="Q33" i="5" s="1"/>
  <c r="Q34" i="5" s="1"/>
  <c r="Q35" i="5" s="1"/>
  <c r="Q36" i="5" s="1"/>
  <c r="Q37" i="5" s="1"/>
  <c r="Q38" i="5" s="1"/>
  <c r="Q39" i="5" s="1"/>
  <c r="Q40" i="5" s="1"/>
  <c r="Q41" i="5" s="1"/>
  <c r="P32" i="5"/>
  <c r="P33" i="5" s="1"/>
  <c r="P34" i="5" s="1"/>
  <c r="P35" i="5" s="1"/>
  <c r="P36" i="5" s="1"/>
  <c r="P37" i="5" s="1"/>
  <c r="P38" i="5" s="1"/>
  <c r="P39" i="5" s="1"/>
  <c r="P40" i="5" s="1"/>
  <c r="P41" i="5" s="1"/>
  <c r="O32" i="5"/>
  <c r="O33" i="5" s="1"/>
  <c r="O34" i="5" s="1"/>
  <c r="O35" i="5" s="1"/>
  <c r="O36" i="5" s="1"/>
  <c r="O37" i="5" s="1"/>
  <c r="O38" i="5" s="1"/>
  <c r="O39" i="5" s="1"/>
  <c r="O40" i="5" s="1"/>
  <c r="O41" i="5" s="1"/>
  <c r="N32" i="5"/>
  <c r="N33" i="5" s="1"/>
  <c r="N34" i="5" s="1"/>
  <c r="N35" i="5" s="1"/>
  <c r="N36" i="5" s="1"/>
  <c r="N37" i="5" s="1"/>
  <c r="N38" i="5" s="1"/>
  <c r="N39" i="5" s="1"/>
  <c r="N40" i="5" s="1"/>
  <c r="N41" i="5" s="1"/>
  <c r="M32" i="5"/>
  <c r="M33" i="5" s="1"/>
  <c r="M34" i="5" s="1"/>
  <c r="M35" i="5" s="1"/>
  <c r="M36" i="5" s="1"/>
  <c r="M37" i="5" s="1"/>
  <c r="M38" i="5" s="1"/>
  <c r="M39" i="5" s="1"/>
  <c r="M40" i="5" s="1"/>
  <c r="M41" i="5" s="1"/>
  <c r="U18" i="5"/>
  <c r="U19" i="5" s="1"/>
  <c r="U20" i="5" s="1"/>
  <c r="U21" i="5" s="1"/>
  <c r="U22" i="5" s="1"/>
  <c r="U23" i="5" s="1"/>
  <c r="U24" i="5" s="1"/>
  <c r="U25" i="5" s="1"/>
  <c r="U26" i="5" s="1"/>
  <c r="U27" i="5" s="1"/>
  <c r="T18" i="5"/>
  <c r="T19" i="5" s="1"/>
  <c r="T20" i="5" s="1"/>
  <c r="T21" i="5" s="1"/>
  <c r="T22" i="5" s="1"/>
  <c r="T23" i="5" s="1"/>
  <c r="T24" i="5" s="1"/>
  <c r="T25" i="5" s="1"/>
  <c r="T26" i="5" s="1"/>
  <c r="T27" i="5" s="1"/>
  <c r="S18" i="5"/>
  <c r="S19" i="5" s="1"/>
  <c r="S20" i="5" s="1"/>
  <c r="S21" i="5" s="1"/>
  <c r="S22" i="5" s="1"/>
  <c r="S23" i="5" s="1"/>
  <c r="S24" i="5" s="1"/>
  <c r="S25" i="5" s="1"/>
  <c r="S26" i="5" s="1"/>
  <c r="S27" i="5" s="1"/>
  <c r="R18" i="5"/>
  <c r="R19" i="5" s="1"/>
  <c r="R20" i="5" s="1"/>
  <c r="R21" i="5" s="1"/>
  <c r="R22" i="5" s="1"/>
  <c r="R23" i="5" s="1"/>
  <c r="R24" i="5" s="1"/>
  <c r="R25" i="5" s="1"/>
  <c r="R26" i="5" s="1"/>
  <c r="R27" i="5" s="1"/>
  <c r="Q18" i="5"/>
  <c r="Q19" i="5" s="1"/>
  <c r="Q20" i="5" s="1"/>
  <c r="Q21" i="5" s="1"/>
  <c r="Q22" i="5" s="1"/>
  <c r="Q23" i="5" s="1"/>
  <c r="Q24" i="5" s="1"/>
  <c r="Q25" i="5" s="1"/>
  <c r="Q26" i="5" s="1"/>
  <c r="Q27" i="5" s="1"/>
  <c r="P18" i="5"/>
  <c r="P19" i="5" s="1"/>
  <c r="P20" i="5" s="1"/>
  <c r="P21" i="5" s="1"/>
  <c r="P22" i="5" s="1"/>
  <c r="P23" i="5" s="1"/>
  <c r="P24" i="5" s="1"/>
  <c r="P25" i="5" s="1"/>
  <c r="P26" i="5" s="1"/>
  <c r="P27" i="5" s="1"/>
  <c r="O18" i="5"/>
  <c r="O19" i="5" s="1"/>
  <c r="O20" i="5" s="1"/>
  <c r="O21" i="5" s="1"/>
  <c r="O22" i="5" s="1"/>
  <c r="O23" i="5" s="1"/>
  <c r="O24" i="5" s="1"/>
  <c r="O25" i="5" s="1"/>
  <c r="O26" i="5" s="1"/>
  <c r="O27" i="5" s="1"/>
  <c r="N18" i="5"/>
  <c r="N19" i="5" s="1"/>
  <c r="N20" i="5" s="1"/>
  <c r="N21" i="5" s="1"/>
  <c r="N22" i="5" s="1"/>
  <c r="N23" i="5" s="1"/>
  <c r="N24" i="5" s="1"/>
  <c r="N25" i="5" s="1"/>
  <c r="N26" i="5" s="1"/>
  <c r="N27" i="5" s="1"/>
  <c r="M18" i="5"/>
  <c r="M19" i="5" s="1"/>
  <c r="M20" i="5" s="1"/>
  <c r="M21" i="5" s="1"/>
  <c r="M22" i="5" s="1"/>
  <c r="M23" i="5" s="1"/>
  <c r="M24" i="5" s="1"/>
  <c r="M25" i="5" s="1"/>
  <c r="M26" i="5" s="1"/>
  <c r="M27" i="5" s="1"/>
  <c r="U4" i="5"/>
  <c r="U5" i="5" s="1"/>
  <c r="U6" i="5" s="1"/>
  <c r="U7" i="5" s="1"/>
  <c r="U8" i="5" s="1"/>
  <c r="U9" i="5" s="1"/>
  <c r="U10" i="5" s="1"/>
  <c r="U11" i="5" s="1"/>
  <c r="U12" i="5" s="1"/>
  <c r="U13" i="5" s="1"/>
  <c r="T4" i="5"/>
  <c r="T5" i="5" s="1"/>
  <c r="T6" i="5" s="1"/>
  <c r="T7" i="5" s="1"/>
  <c r="T8" i="5" s="1"/>
  <c r="T9" i="5" s="1"/>
  <c r="T10" i="5" s="1"/>
  <c r="T11" i="5" s="1"/>
  <c r="T12" i="5" s="1"/>
  <c r="T13" i="5" s="1"/>
  <c r="S4" i="5"/>
  <c r="S5" i="5" s="1"/>
  <c r="S6" i="5" s="1"/>
  <c r="S7" i="5" s="1"/>
  <c r="S8" i="5" s="1"/>
  <c r="S9" i="5" s="1"/>
  <c r="S10" i="5" s="1"/>
  <c r="S11" i="5" s="1"/>
  <c r="S12" i="5" s="1"/>
  <c r="S13" i="5" s="1"/>
  <c r="R4" i="5"/>
  <c r="R5" i="5" s="1"/>
  <c r="R6" i="5" s="1"/>
  <c r="R7" i="5" s="1"/>
  <c r="R8" i="5" s="1"/>
  <c r="R9" i="5" s="1"/>
  <c r="R10" i="5" s="1"/>
  <c r="R11" i="5" s="1"/>
  <c r="R12" i="5" s="1"/>
  <c r="R13" i="5" s="1"/>
  <c r="Q4" i="5"/>
  <c r="Q5" i="5" s="1"/>
  <c r="Q6" i="5" s="1"/>
  <c r="Q7" i="5" s="1"/>
  <c r="Q8" i="5" s="1"/>
  <c r="Q9" i="5" s="1"/>
  <c r="Q10" i="5" s="1"/>
  <c r="Q11" i="5" s="1"/>
  <c r="Q12" i="5" s="1"/>
  <c r="Q13" i="5" s="1"/>
  <c r="P4" i="5"/>
  <c r="P5" i="5" s="1"/>
  <c r="P6" i="5" s="1"/>
  <c r="P7" i="5" s="1"/>
  <c r="P8" i="5" s="1"/>
  <c r="P9" i="5" s="1"/>
  <c r="P10" i="5" s="1"/>
  <c r="P11" i="5" s="1"/>
  <c r="P12" i="5" s="1"/>
  <c r="P13" i="5" s="1"/>
  <c r="O4" i="5"/>
  <c r="O5" i="5" s="1"/>
  <c r="O6" i="5" s="1"/>
  <c r="O7" i="5" s="1"/>
  <c r="O8" i="5" s="1"/>
  <c r="O9" i="5" s="1"/>
  <c r="O10" i="5" s="1"/>
  <c r="O11" i="5" s="1"/>
  <c r="O12" i="5" s="1"/>
  <c r="O13" i="5" s="1"/>
  <c r="N4" i="5"/>
  <c r="N5" i="5" s="1"/>
  <c r="N6" i="5" s="1"/>
  <c r="N7" i="5" s="1"/>
  <c r="N8" i="5" s="1"/>
  <c r="N9" i="5" s="1"/>
  <c r="N10" i="5" s="1"/>
  <c r="N11" i="5" s="1"/>
  <c r="N12" i="5" s="1"/>
  <c r="N13" i="5" s="1"/>
  <c r="M4" i="5"/>
  <c r="M5" i="5" s="1"/>
  <c r="M6" i="5" s="1"/>
  <c r="M7" i="5" s="1"/>
  <c r="M8" i="5" s="1"/>
  <c r="M9" i="5" s="1"/>
  <c r="M10" i="5" s="1"/>
  <c r="M11" i="5" s="1"/>
  <c r="M12" i="5" s="1"/>
  <c r="M13" i="5" s="1"/>
  <c r="T41" i="4" l="1"/>
  <c r="S41" i="4"/>
  <c r="R41" i="4"/>
  <c r="Q41" i="4"/>
  <c r="P41" i="4"/>
  <c r="O41" i="4"/>
  <c r="N41" i="4"/>
  <c r="M41" i="4"/>
  <c r="T40" i="4"/>
  <c r="S40" i="4"/>
  <c r="R40" i="4"/>
  <c r="Q40" i="4"/>
  <c r="P40" i="4"/>
  <c r="O40" i="4"/>
  <c r="N40" i="4"/>
  <c r="M40" i="4"/>
  <c r="T39" i="4"/>
  <c r="S39" i="4"/>
  <c r="R39" i="4"/>
  <c r="Q39" i="4"/>
  <c r="P39" i="4"/>
  <c r="O39" i="4"/>
  <c r="N39" i="4"/>
  <c r="M39" i="4"/>
  <c r="T38" i="4"/>
  <c r="S38" i="4"/>
  <c r="R38" i="4"/>
  <c r="Q38" i="4"/>
  <c r="P38" i="4"/>
  <c r="O38" i="4"/>
  <c r="N38" i="4"/>
  <c r="M38" i="4"/>
  <c r="T37" i="4"/>
  <c r="S37" i="4"/>
  <c r="R37" i="4"/>
  <c r="Q37" i="4"/>
  <c r="P37" i="4"/>
  <c r="O37" i="4"/>
  <c r="N37" i="4"/>
  <c r="M37" i="4"/>
  <c r="T36" i="4"/>
  <c r="S36" i="4"/>
  <c r="R36" i="4"/>
  <c r="Q36" i="4"/>
  <c r="P36" i="4"/>
  <c r="O36" i="4"/>
  <c r="N36" i="4"/>
  <c r="M36" i="4"/>
  <c r="T35" i="4"/>
  <c r="S35" i="4"/>
  <c r="R35" i="4"/>
  <c r="Q35" i="4"/>
  <c r="P35" i="4"/>
  <c r="O35" i="4"/>
  <c r="N35" i="4"/>
  <c r="M35" i="4"/>
  <c r="T34" i="4"/>
  <c r="S34" i="4"/>
  <c r="R34" i="4"/>
  <c r="Q34" i="4"/>
  <c r="P34" i="4"/>
  <c r="O34" i="4"/>
  <c r="N34" i="4"/>
  <c r="M34" i="4"/>
  <c r="T33" i="4"/>
  <c r="S33" i="4"/>
  <c r="R33" i="4"/>
  <c r="Q33" i="4"/>
  <c r="P33" i="4"/>
  <c r="O33" i="4"/>
  <c r="N33" i="4"/>
  <c r="M33" i="4"/>
  <c r="T32" i="4"/>
  <c r="S32" i="4"/>
  <c r="R32" i="4"/>
  <c r="Q32" i="4"/>
  <c r="P32" i="4"/>
  <c r="O32" i="4"/>
  <c r="N32" i="4"/>
  <c r="M32" i="4"/>
  <c r="T31" i="4"/>
  <c r="S31" i="4"/>
  <c r="R31" i="4"/>
  <c r="Q31" i="4"/>
  <c r="P31" i="4"/>
  <c r="O31" i="4"/>
  <c r="N31" i="4"/>
  <c r="M31" i="4"/>
  <c r="T27" i="4"/>
  <c r="S27" i="4"/>
  <c r="R27" i="4"/>
  <c r="Q27" i="4"/>
  <c r="P27" i="4"/>
  <c r="O27" i="4"/>
  <c r="N27" i="4"/>
  <c r="M27" i="4"/>
  <c r="T26" i="4"/>
  <c r="S26" i="4"/>
  <c r="R26" i="4"/>
  <c r="Q26" i="4"/>
  <c r="P26" i="4"/>
  <c r="O26" i="4"/>
  <c r="N26" i="4"/>
  <c r="M26" i="4"/>
  <c r="T25" i="4"/>
  <c r="S25" i="4"/>
  <c r="R25" i="4"/>
  <c r="Q25" i="4"/>
  <c r="P25" i="4"/>
  <c r="O25" i="4"/>
  <c r="N25" i="4"/>
  <c r="M25" i="4"/>
  <c r="T24" i="4"/>
  <c r="S24" i="4"/>
  <c r="R24" i="4"/>
  <c r="Q24" i="4"/>
  <c r="P24" i="4"/>
  <c r="O24" i="4"/>
  <c r="N24" i="4"/>
  <c r="M24" i="4"/>
  <c r="T23" i="4"/>
  <c r="S23" i="4"/>
  <c r="R23" i="4"/>
  <c r="Q23" i="4"/>
  <c r="P23" i="4"/>
  <c r="O23" i="4"/>
  <c r="N23" i="4"/>
  <c r="M23" i="4"/>
  <c r="T22" i="4"/>
  <c r="S22" i="4"/>
  <c r="R22" i="4"/>
  <c r="Q22" i="4"/>
  <c r="P22" i="4"/>
  <c r="O22" i="4"/>
  <c r="N22" i="4"/>
  <c r="M22" i="4"/>
  <c r="T21" i="4"/>
  <c r="S21" i="4"/>
  <c r="R21" i="4"/>
  <c r="Q21" i="4"/>
  <c r="P21" i="4"/>
  <c r="O21" i="4"/>
  <c r="N21" i="4"/>
  <c r="M21" i="4"/>
  <c r="T20" i="4"/>
  <c r="S20" i="4"/>
  <c r="R20" i="4"/>
  <c r="Q20" i="4"/>
  <c r="P20" i="4"/>
  <c r="O20" i="4"/>
  <c r="N20" i="4"/>
  <c r="M20" i="4"/>
  <c r="T19" i="4"/>
  <c r="S19" i="4"/>
  <c r="R19" i="4"/>
  <c r="Q19" i="4"/>
  <c r="P19" i="4"/>
  <c r="O19" i="4"/>
  <c r="N19" i="4"/>
  <c r="M19" i="4"/>
  <c r="T18" i="4"/>
  <c r="S18" i="4"/>
  <c r="R18" i="4"/>
  <c r="Q18" i="4"/>
  <c r="P18" i="4"/>
  <c r="O18" i="4"/>
  <c r="N18" i="4"/>
  <c r="M18" i="4"/>
  <c r="T17" i="4"/>
  <c r="S17" i="4"/>
  <c r="R17" i="4"/>
  <c r="Q17" i="4"/>
  <c r="P17" i="4"/>
  <c r="O17" i="4"/>
  <c r="N17" i="4"/>
  <c r="M17" i="4"/>
  <c r="T13" i="4"/>
  <c r="S13" i="4"/>
  <c r="R13" i="4"/>
  <c r="Q13" i="4"/>
  <c r="P13" i="4"/>
  <c r="O13" i="4"/>
  <c r="N13" i="4"/>
  <c r="T12" i="4"/>
  <c r="S12" i="4"/>
  <c r="R12" i="4"/>
  <c r="Q12" i="4"/>
  <c r="P12" i="4"/>
  <c r="O12" i="4"/>
  <c r="N12" i="4"/>
  <c r="T11" i="4"/>
  <c r="S11" i="4"/>
  <c r="R11" i="4"/>
  <c r="Q11" i="4"/>
  <c r="P11" i="4"/>
  <c r="O11" i="4"/>
  <c r="N11" i="4"/>
  <c r="T10" i="4"/>
  <c r="S10" i="4"/>
  <c r="R10" i="4"/>
  <c r="Q10" i="4"/>
  <c r="P10" i="4"/>
  <c r="O10" i="4"/>
  <c r="N10" i="4"/>
  <c r="T9" i="4"/>
  <c r="S9" i="4"/>
  <c r="R9" i="4"/>
  <c r="Q9" i="4"/>
  <c r="P9" i="4"/>
  <c r="O9" i="4"/>
  <c r="N9" i="4"/>
  <c r="T8" i="4"/>
  <c r="S8" i="4"/>
  <c r="R8" i="4"/>
  <c r="Q8" i="4"/>
  <c r="P8" i="4"/>
  <c r="O8" i="4"/>
  <c r="N8" i="4"/>
  <c r="T7" i="4"/>
  <c r="S7" i="4"/>
  <c r="R7" i="4"/>
  <c r="Q7" i="4"/>
  <c r="P7" i="4"/>
  <c r="O7" i="4"/>
  <c r="N7" i="4"/>
  <c r="T6" i="4"/>
  <c r="S6" i="4"/>
  <c r="R6" i="4"/>
  <c r="Q6" i="4"/>
  <c r="P6" i="4"/>
  <c r="O6" i="4"/>
  <c r="N6" i="4"/>
  <c r="T5" i="4"/>
  <c r="S5" i="4"/>
  <c r="R5" i="4"/>
  <c r="Q5" i="4"/>
  <c r="P5" i="4"/>
  <c r="O5" i="4"/>
  <c r="N5" i="4"/>
  <c r="T4" i="4"/>
  <c r="S4" i="4"/>
  <c r="R4" i="4"/>
  <c r="Q4" i="4"/>
  <c r="P4" i="4"/>
  <c r="O4" i="4"/>
  <c r="N4" i="4"/>
  <c r="T3" i="4"/>
  <c r="S3" i="4"/>
  <c r="R3" i="4"/>
  <c r="Q3" i="4"/>
  <c r="P3" i="4"/>
  <c r="O3" i="4"/>
  <c r="N3" i="4"/>
  <c r="M13" i="4"/>
  <c r="M12" i="4"/>
  <c r="M11" i="4"/>
  <c r="M10" i="4"/>
  <c r="M9" i="4"/>
  <c r="M8" i="4"/>
  <c r="M7" i="4"/>
  <c r="M6" i="4"/>
  <c r="M5" i="4"/>
  <c r="M4" i="4"/>
  <c r="M3" i="4"/>
  <c r="U17" i="4" l="1"/>
  <c r="U18" i="4"/>
  <c r="U19" i="4"/>
  <c r="U20" i="4"/>
  <c r="U21" i="4"/>
  <c r="U22" i="4"/>
  <c r="U23" i="4"/>
  <c r="U24" i="4"/>
  <c r="U25" i="4"/>
  <c r="U26" i="4"/>
  <c r="U27" i="4"/>
  <c r="U31" i="4"/>
  <c r="U32" i="4"/>
  <c r="U33" i="4"/>
  <c r="U34" i="4"/>
  <c r="U35" i="4"/>
  <c r="U36" i="4"/>
  <c r="U37" i="4"/>
  <c r="U38" i="4"/>
  <c r="U39" i="4"/>
  <c r="U40" i="4"/>
  <c r="U41" i="4"/>
  <c r="U5" i="4"/>
  <c r="U13" i="4"/>
  <c r="U9" i="4"/>
  <c r="U6" i="4"/>
  <c r="U10" i="4"/>
  <c r="U3" i="4"/>
  <c r="U7" i="4"/>
  <c r="U11" i="4"/>
  <c r="U4" i="4"/>
  <c r="U8" i="4"/>
  <c r="U12" i="4"/>
  <c r="M38" i="2"/>
  <c r="M39" i="2"/>
  <c r="M37" i="2"/>
  <c r="M36" i="2"/>
  <c r="M35" i="2"/>
  <c r="S34" i="2"/>
  <c r="R34" i="2"/>
  <c r="Q34" i="2"/>
  <c r="P34" i="2"/>
  <c r="O34" i="2"/>
  <c r="N34" i="2"/>
  <c r="M34" i="2"/>
  <c r="L34" i="2"/>
  <c r="S33" i="2"/>
  <c r="R33" i="2"/>
  <c r="Q33" i="2"/>
  <c r="P33" i="2"/>
  <c r="O33" i="2"/>
  <c r="N33" i="2"/>
  <c r="M33" i="2"/>
  <c r="L33" i="2"/>
  <c r="S32" i="2"/>
  <c r="R32" i="2"/>
  <c r="Q32" i="2"/>
  <c r="P32" i="2"/>
  <c r="O32" i="2"/>
  <c r="N32" i="2"/>
  <c r="M32" i="2"/>
  <c r="L32" i="2"/>
  <c r="S36" i="2"/>
  <c r="P36" i="2"/>
  <c r="O36" i="2"/>
  <c r="R35" i="2"/>
  <c r="Q35" i="2"/>
  <c r="N35" i="2"/>
  <c r="M24" i="2"/>
  <c r="M23" i="2"/>
  <c r="M22" i="2"/>
  <c r="M21" i="2"/>
  <c r="M20" i="2"/>
  <c r="S19" i="2"/>
  <c r="R19" i="2"/>
  <c r="Q19" i="2"/>
  <c r="P19" i="2"/>
  <c r="O19" i="2"/>
  <c r="N19" i="2"/>
  <c r="M19" i="2"/>
  <c r="S18" i="2"/>
  <c r="R18" i="2"/>
  <c r="Q18" i="2"/>
  <c r="P18" i="2"/>
  <c r="O18" i="2"/>
  <c r="N18" i="2"/>
  <c r="M18" i="2"/>
  <c r="S17" i="2"/>
  <c r="R17" i="2"/>
  <c r="Q17" i="2"/>
  <c r="P17" i="2"/>
  <c r="O17" i="2"/>
  <c r="N17" i="2"/>
  <c r="M17" i="2"/>
  <c r="L19" i="2"/>
  <c r="L18" i="2"/>
  <c r="L17" i="2"/>
  <c r="Q21" i="2"/>
  <c r="P21" i="2"/>
  <c r="L21" i="2"/>
  <c r="Q20" i="2"/>
  <c r="S5" i="2"/>
  <c r="R5" i="2"/>
  <c r="Q5" i="2"/>
  <c r="P5" i="2"/>
  <c r="O5" i="2"/>
  <c r="N5" i="2"/>
  <c r="M5" i="2"/>
  <c r="S4" i="2"/>
  <c r="R4" i="2"/>
  <c r="Q4" i="2"/>
  <c r="P4" i="2"/>
  <c r="O4" i="2"/>
  <c r="N4" i="2"/>
  <c r="M4" i="2"/>
  <c r="S3" i="2"/>
  <c r="R3" i="2"/>
  <c r="Q3" i="2"/>
  <c r="P3" i="2"/>
  <c r="O3" i="2"/>
  <c r="N3" i="2"/>
  <c r="M3" i="2"/>
  <c r="M10" i="2"/>
  <c r="M9" i="2"/>
  <c r="M8" i="2"/>
  <c r="M7" i="2"/>
  <c r="M6" i="2"/>
  <c r="L5" i="2"/>
  <c r="L4" i="2"/>
  <c r="L3" i="2"/>
  <c r="U34" i="3"/>
  <c r="U35" i="3" s="1"/>
  <c r="U36" i="3" s="1"/>
  <c r="U37" i="3" s="1"/>
  <c r="U38" i="3" s="1"/>
  <c r="U39" i="3" s="1"/>
  <c r="U40" i="3" s="1"/>
  <c r="U41" i="3" s="1"/>
  <c r="U42" i="3" s="1"/>
  <c r="U43" i="3" s="1"/>
  <c r="T34" i="3"/>
  <c r="T35" i="3" s="1"/>
  <c r="T36" i="3" s="1"/>
  <c r="T37" i="3" s="1"/>
  <c r="T38" i="3" s="1"/>
  <c r="T39" i="3" s="1"/>
  <c r="T40" i="3" s="1"/>
  <c r="T41" i="3" s="1"/>
  <c r="T42" i="3" s="1"/>
  <c r="T43" i="3" s="1"/>
  <c r="S34" i="3"/>
  <c r="S35" i="3" s="1"/>
  <c r="S36" i="3" s="1"/>
  <c r="S37" i="3" s="1"/>
  <c r="S38" i="3" s="1"/>
  <c r="S39" i="3" s="1"/>
  <c r="S40" i="3" s="1"/>
  <c r="S41" i="3" s="1"/>
  <c r="S42" i="3" s="1"/>
  <c r="S43" i="3" s="1"/>
  <c r="R34" i="3"/>
  <c r="R35" i="3" s="1"/>
  <c r="R36" i="3" s="1"/>
  <c r="R37" i="3" s="1"/>
  <c r="R38" i="3" s="1"/>
  <c r="R39" i="3" s="1"/>
  <c r="R40" i="3" s="1"/>
  <c r="R41" i="3" s="1"/>
  <c r="R42" i="3" s="1"/>
  <c r="R43" i="3" s="1"/>
  <c r="Q34" i="3"/>
  <c r="Q35" i="3" s="1"/>
  <c r="Q36" i="3" s="1"/>
  <c r="Q37" i="3" s="1"/>
  <c r="Q38" i="3" s="1"/>
  <c r="Q39" i="3" s="1"/>
  <c r="Q40" i="3" s="1"/>
  <c r="Q41" i="3" s="1"/>
  <c r="Q42" i="3" s="1"/>
  <c r="Q43" i="3" s="1"/>
  <c r="P34" i="3"/>
  <c r="P35" i="3" s="1"/>
  <c r="P36" i="3" s="1"/>
  <c r="P37" i="3" s="1"/>
  <c r="P38" i="3" s="1"/>
  <c r="P39" i="3" s="1"/>
  <c r="P40" i="3" s="1"/>
  <c r="P41" i="3" s="1"/>
  <c r="P42" i="3" s="1"/>
  <c r="P43" i="3" s="1"/>
  <c r="O34" i="3"/>
  <c r="O35" i="3" s="1"/>
  <c r="O36" i="3" s="1"/>
  <c r="O37" i="3" s="1"/>
  <c r="O38" i="3" s="1"/>
  <c r="O39" i="3" s="1"/>
  <c r="O40" i="3" s="1"/>
  <c r="O41" i="3" s="1"/>
  <c r="O42" i="3" s="1"/>
  <c r="O43" i="3" s="1"/>
  <c r="N34" i="3"/>
  <c r="N35" i="3" s="1"/>
  <c r="N36" i="3" s="1"/>
  <c r="N37" i="3" s="1"/>
  <c r="N38" i="3" s="1"/>
  <c r="N39" i="3" s="1"/>
  <c r="N40" i="3" s="1"/>
  <c r="N41" i="3" s="1"/>
  <c r="N42" i="3" s="1"/>
  <c r="N43" i="3" s="1"/>
  <c r="M34" i="3"/>
  <c r="M35" i="3" s="1"/>
  <c r="M36" i="3" s="1"/>
  <c r="M37" i="3" s="1"/>
  <c r="M38" i="3" s="1"/>
  <c r="M39" i="3" s="1"/>
  <c r="M40" i="3" s="1"/>
  <c r="M41" i="3" s="1"/>
  <c r="M42" i="3" s="1"/>
  <c r="M43" i="3" s="1"/>
  <c r="U20" i="3"/>
  <c r="U21" i="3" s="1"/>
  <c r="U22" i="3" s="1"/>
  <c r="U23" i="3" s="1"/>
  <c r="U24" i="3" s="1"/>
  <c r="U25" i="3" s="1"/>
  <c r="U26" i="3" s="1"/>
  <c r="U27" i="3" s="1"/>
  <c r="U28" i="3" s="1"/>
  <c r="U29" i="3" s="1"/>
  <c r="T20" i="3"/>
  <c r="T21" i="3" s="1"/>
  <c r="T22" i="3" s="1"/>
  <c r="T23" i="3" s="1"/>
  <c r="T24" i="3" s="1"/>
  <c r="T25" i="3" s="1"/>
  <c r="T26" i="3" s="1"/>
  <c r="T27" i="3" s="1"/>
  <c r="T28" i="3" s="1"/>
  <c r="T29" i="3" s="1"/>
  <c r="S20" i="3"/>
  <c r="S21" i="3" s="1"/>
  <c r="S22" i="3" s="1"/>
  <c r="S23" i="3" s="1"/>
  <c r="S24" i="3" s="1"/>
  <c r="S25" i="3" s="1"/>
  <c r="S26" i="3" s="1"/>
  <c r="S27" i="3" s="1"/>
  <c r="S28" i="3" s="1"/>
  <c r="S29" i="3" s="1"/>
  <c r="R20" i="3"/>
  <c r="R21" i="3" s="1"/>
  <c r="R22" i="3" s="1"/>
  <c r="R23" i="3" s="1"/>
  <c r="R24" i="3" s="1"/>
  <c r="R25" i="3" s="1"/>
  <c r="R26" i="3" s="1"/>
  <c r="R27" i="3" s="1"/>
  <c r="R28" i="3" s="1"/>
  <c r="R29" i="3" s="1"/>
  <c r="Q20" i="3"/>
  <c r="Q21" i="3" s="1"/>
  <c r="Q22" i="3" s="1"/>
  <c r="Q23" i="3" s="1"/>
  <c r="Q24" i="3" s="1"/>
  <c r="Q25" i="3" s="1"/>
  <c r="Q26" i="3" s="1"/>
  <c r="Q27" i="3" s="1"/>
  <c r="Q28" i="3" s="1"/>
  <c r="Q29" i="3" s="1"/>
  <c r="P20" i="3"/>
  <c r="P21" i="3" s="1"/>
  <c r="P22" i="3" s="1"/>
  <c r="P23" i="3" s="1"/>
  <c r="P24" i="3" s="1"/>
  <c r="P25" i="3" s="1"/>
  <c r="P26" i="3" s="1"/>
  <c r="P27" i="3" s="1"/>
  <c r="P28" i="3" s="1"/>
  <c r="P29" i="3" s="1"/>
  <c r="O20" i="3"/>
  <c r="O21" i="3" s="1"/>
  <c r="O22" i="3" s="1"/>
  <c r="O23" i="3" s="1"/>
  <c r="O24" i="3" s="1"/>
  <c r="O25" i="3" s="1"/>
  <c r="O26" i="3" s="1"/>
  <c r="O27" i="3" s="1"/>
  <c r="O28" i="3" s="1"/>
  <c r="O29" i="3" s="1"/>
  <c r="N20" i="3"/>
  <c r="N21" i="3" s="1"/>
  <c r="N22" i="3" s="1"/>
  <c r="N23" i="3" s="1"/>
  <c r="N24" i="3" s="1"/>
  <c r="N25" i="3" s="1"/>
  <c r="N26" i="3" s="1"/>
  <c r="N27" i="3" s="1"/>
  <c r="N28" i="3" s="1"/>
  <c r="N29" i="3" s="1"/>
  <c r="M20" i="3"/>
  <c r="M21" i="3" s="1"/>
  <c r="M22" i="3" s="1"/>
  <c r="M23" i="3" s="1"/>
  <c r="M24" i="3" s="1"/>
  <c r="M25" i="3" s="1"/>
  <c r="M26" i="3" s="1"/>
  <c r="M27" i="3" s="1"/>
  <c r="M28" i="3" s="1"/>
  <c r="M29" i="3" s="1"/>
  <c r="U4" i="3"/>
  <c r="U5" i="3" s="1"/>
  <c r="U6" i="3" s="1"/>
  <c r="U7" i="3" s="1"/>
  <c r="U8" i="3" s="1"/>
  <c r="U9" i="3" s="1"/>
  <c r="U10" i="3" s="1"/>
  <c r="U11" i="3" s="1"/>
  <c r="U12" i="3" s="1"/>
  <c r="U13" i="3" s="1"/>
  <c r="T4" i="3"/>
  <c r="T5" i="3" s="1"/>
  <c r="T6" i="3" s="1"/>
  <c r="T7" i="3" s="1"/>
  <c r="T8" i="3" s="1"/>
  <c r="T9" i="3" s="1"/>
  <c r="T10" i="3" s="1"/>
  <c r="T11" i="3" s="1"/>
  <c r="T12" i="3" s="1"/>
  <c r="T13" i="3" s="1"/>
  <c r="S4" i="3"/>
  <c r="S5" i="3" s="1"/>
  <c r="S6" i="3" s="1"/>
  <c r="S7" i="3" s="1"/>
  <c r="S8" i="3" s="1"/>
  <c r="S9" i="3" s="1"/>
  <c r="S10" i="3" s="1"/>
  <c r="S11" i="3" s="1"/>
  <c r="S12" i="3" s="1"/>
  <c r="S13" i="3" s="1"/>
  <c r="R4" i="3"/>
  <c r="R5" i="3" s="1"/>
  <c r="R6" i="3" s="1"/>
  <c r="R7" i="3" s="1"/>
  <c r="R8" i="3" s="1"/>
  <c r="R9" i="3" s="1"/>
  <c r="R10" i="3" s="1"/>
  <c r="R11" i="3" s="1"/>
  <c r="R12" i="3" s="1"/>
  <c r="R13" i="3" s="1"/>
  <c r="Q4" i="3"/>
  <c r="Q5" i="3" s="1"/>
  <c r="Q6" i="3" s="1"/>
  <c r="Q7" i="3" s="1"/>
  <c r="Q8" i="3" s="1"/>
  <c r="Q9" i="3" s="1"/>
  <c r="Q10" i="3" s="1"/>
  <c r="Q11" i="3" s="1"/>
  <c r="Q12" i="3" s="1"/>
  <c r="Q13" i="3" s="1"/>
  <c r="P4" i="3"/>
  <c r="P5" i="3" s="1"/>
  <c r="P6" i="3" s="1"/>
  <c r="P7" i="3" s="1"/>
  <c r="P8" i="3" s="1"/>
  <c r="P9" i="3" s="1"/>
  <c r="P10" i="3" s="1"/>
  <c r="P11" i="3" s="1"/>
  <c r="P12" i="3" s="1"/>
  <c r="P13" i="3" s="1"/>
  <c r="O4" i="3"/>
  <c r="O5" i="3" s="1"/>
  <c r="O6" i="3" s="1"/>
  <c r="O7" i="3" s="1"/>
  <c r="O8" i="3" s="1"/>
  <c r="O9" i="3" s="1"/>
  <c r="O10" i="3" s="1"/>
  <c r="O11" i="3" s="1"/>
  <c r="O12" i="3" s="1"/>
  <c r="O13" i="3" s="1"/>
  <c r="N4" i="3"/>
  <c r="N5" i="3" s="1"/>
  <c r="N6" i="3" s="1"/>
  <c r="N7" i="3" s="1"/>
  <c r="N8" i="3" s="1"/>
  <c r="N9" i="3" s="1"/>
  <c r="N10" i="3" s="1"/>
  <c r="N11" i="3" s="1"/>
  <c r="N12" i="3" s="1"/>
  <c r="N13" i="3" s="1"/>
  <c r="M4" i="3"/>
  <c r="M5" i="3" s="1"/>
  <c r="M6" i="3" s="1"/>
  <c r="M7" i="3" s="1"/>
  <c r="M8" i="3" s="1"/>
  <c r="M9" i="3" s="1"/>
  <c r="M10" i="3" s="1"/>
  <c r="M11" i="3" s="1"/>
  <c r="M12" i="3" s="1"/>
  <c r="M13" i="3" s="1"/>
  <c r="S42" i="2"/>
  <c r="R42" i="2"/>
  <c r="Q42" i="2"/>
  <c r="P42" i="2"/>
  <c r="O42" i="2"/>
  <c r="N42" i="2"/>
  <c r="M42" i="2"/>
  <c r="L42" i="2"/>
  <c r="S41" i="2"/>
  <c r="R41" i="2"/>
  <c r="Q41" i="2"/>
  <c r="P41" i="2"/>
  <c r="O41" i="2"/>
  <c r="N41" i="2"/>
  <c r="M41" i="2"/>
  <c r="L41" i="2"/>
  <c r="S40" i="2"/>
  <c r="R40" i="2"/>
  <c r="Q40" i="2"/>
  <c r="P40" i="2"/>
  <c r="O40" i="2"/>
  <c r="N40" i="2"/>
  <c r="M40" i="2"/>
  <c r="L40" i="2"/>
  <c r="S39" i="2"/>
  <c r="R39" i="2"/>
  <c r="Q39" i="2"/>
  <c r="P39" i="2"/>
  <c r="O39" i="2"/>
  <c r="N39" i="2"/>
  <c r="L39" i="2"/>
  <c r="S38" i="2"/>
  <c r="R38" i="2"/>
  <c r="Q38" i="2"/>
  <c r="P38" i="2"/>
  <c r="O38" i="2"/>
  <c r="N38" i="2"/>
  <c r="L38" i="2"/>
  <c r="S37" i="2"/>
  <c r="R37" i="2"/>
  <c r="Q37" i="2"/>
  <c r="P37" i="2"/>
  <c r="O37" i="2"/>
  <c r="N37" i="2"/>
  <c r="L37" i="2"/>
  <c r="R36" i="2"/>
  <c r="Q36" i="2"/>
  <c r="N36" i="2"/>
  <c r="L36" i="2"/>
  <c r="S35" i="2"/>
  <c r="P35" i="2"/>
  <c r="O35" i="2"/>
  <c r="L35" i="2"/>
  <c r="S27" i="2"/>
  <c r="R27" i="2"/>
  <c r="Q27" i="2"/>
  <c r="P27" i="2"/>
  <c r="O27" i="2"/>
  <c r="N27" i="2"/>
  <c r="M27" i="2"/>
  <c r="L27" i="2"/>
  <c r="S26" i="2"/>
  <c r="R26" i="2"/>
  <c r="Q26" i="2"/>
  <c r="P26" i="2"/>
  <c r="O26" i="2"/>
  <c r="N26" i="2"/>
  <c r="M26" i="2"/>
  <c r="L26" i="2"/>
  <c r="S25" i="2"/>
  <c r="R25" i="2"/>
  <c r="Q25" i="2"/>
  <c r="P25" i="2"/>
  <c r="O25" i="2"/>
  <c r="N25" i="2"/>
  <c r="M25" i="2"/>
  <c r="L25" i="2"/>
  <c r="S24" i="2"/>
  <c r="R24" i="2"/>
  <c r="Q24" i="2"/>
  <c r="P24" i="2"/>
  <c r="O24" i="2"/>
  <c r="N24" i="2"/>
  <c r="L24" i="2"/>
  <c r="S23" i="2"/>
  <c r="R23" i="2"/>
  <c r="Q23" i="2"/>
  <c r="P23" i="2"/>
  <c r="O23" i="2"/>
  <c r="N23" i="2"/>
  <c r="L23" i="2"/>
  <c r="S22" i="2"/>
  <c r="R22" i="2"/>
  <c r="Q22" i="2"/>
  <c r="P22" i="2"/>
  <c r="O22" i="2"/>
  <c r="N22" i="2"/>
  <c r="L22" i="2"/>
  <c r="S21" i="2"/>
  <c r="R21" i="2"/>
  <c r="O21" i="2"/>
  <c r="N21" i="2"/>
  <c r="S20" i="2"/>
  <c r="R20" i="2"/>
  <c r="P20" i="2"/>
  <c r="O20" i="2"/>
  <c r="N20" i="2"/>
  <c r="L20" i="2"/>
  <c r="S13" i="2"/>
  <c r="R13" i="2"/>
  <c r="Q13" i="2"/>
  <c r="P13" i="2"/>
  <c r="O13" i="2"/>
  <c r="N13" i="2"/>
  <c r="M13" i="2"/>
  <c r="S12" i="2"/>
  <c r="R12" i="2"/>
  <c r="Q12" i="2"/>
  <c r="P12" i="2"/>
  <c r="O12" i="2"/>
  <c r="N12" i="2"/>
  <c r="M12" i="2"/>
  <c r="S11" i="2"/>
  <c r="R11" i="2"/>
  <c r="Q11" i="2"/>
  <c r="P11" i="2"/>
  <c r="O11" i="2"/>
  <c r="N11" i="2"/>
  <c r="M11" i="2"/>
  <c r="S10" i="2"/>
  <c r="R10" i="2"/>
  <c r="Q10" i="2"/>
  <c r="P10" i="2"/>
  <c r="O10" i="2"/>
  <c r="N10" i="2"/>
  <c r="S9" i="2"/>
  <c r="R9" i="2"/>
  <c r="Q9" i="2"/>
  <c r="P9" i="2"/>
  <c r="O9" i="2"/>
  <c r="N9" i="2"/>
  <c r="S8" i="2"/>
  <c r="R8" i="2"/>
  <c r="Q8" i="2"/>
  <c r="P8" i="2"/>
  <c r="O8" i="2"/>
  <c r="N8" i="2"/>
  <c r="S7" i="2"/>
  <c r="R7" i="2"/>
  <c r="Q7" i="2"/>
  <c r="P7" i="2"/>
  <c r="O7" i="2"/>
  <c r="N7" i="2"/>
  <c r="S6" i="2"/>
  <c r="R6" i="2"/>
  <c r="Q6" i="2"/>
  <c r="P6" i="2"/>
  <c r="O6" i="2"/>
  <c r="N6" i="2"/>
  <c r="L13" i="2"/>
  <c r="L12" i="2"/>
  <c r="L11" i="2"/>
  <c r="L10" i="2"/>
  <c r="L9" i="2"/>
  <c r="L8" i="2"/>
  <c r="L7" i="2"/>
  <c r="L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lt3568</author>
  </authors>
  <commentList>
    <comment ref="A1" authorId="0" shapeId="0" xr:uid="{91B42971-67A7-4BB7-AC51-B9314DD24CD2}">
      <text>
        <r>
          <rPr>
            <sz val="8"/>
            <color indexed="81"/>
            <rFont val="Tahoma"/>
            <family val="2"/>
            <charset val="238"/>
          </rPr>
          <t>A legalább 5 főt foglalkoztató vállalkozások, a teljes körű költségvetés, valamint a foglalkoztatás szempontjából jelentős nonprofit szervezetek adatai.
Az adatok forrása: adminisztratív forrásokból történő adatátvétel.</t>
        </r>
      </text>
    </comment>
  </commentList>
</comments>
</file>

<file path=xl/sharedStrings.xml><?xml version="1.0" encoding="utf-8"?>
<sst xmlns="http://schemas.openxmlformats.org/spreadsheetml/2006/main" count="1304" uniqueCount="440">
  <si>
    <t>CF     Gyógyszergyártás</t>
  </si>
  <si>
    <t>2442   Alumíniumgyártás</t>
  </si>
  <si>
    <t>352=   Gázellátás</t>
  </si>
  <si>
    <t>17==   Papír, papírtermék</t>
  </si>
  <si>
    <t>CD     Koksz, kőolaj</t>
  </si>
  <si>
    <t>CE     Vegyi anyag, termék</t>
  </si>
  <si>
    <t>221=   Gumitermék</t>
  </si>
  <si>
    <t>222=   Műanyag termék</t>
  </si>
  <si>
    <t>Kőolajfeld.</t>
  </si>
  <si>
    <t>total</t>
  </si>
  <si>
    <t>fizikai</t>
  </si>
  <si>
    <t>Feldolgozóipar</t>
  </si>
  <si>
    <t>Papír, papírtermék</t>
  </si>
  <si>
    <t>Koksz, kőolaj</t>
  </si>
  <si>
    <t>Vegyi anyag, termék</t>
  </si>
  <si>
    <t>Gyógyszergyártás</t>
  </si>
  <si>
    <t>Gumitermék</t>
  </si>
  <si>
    <t>Műanyag termék</t>
  </si>
  <si>
    <t>Alumíniumgyártás</t>
  </si>
  <si>
    <t>Gázellátás</t>
  </si>
  <si>
    <t>szellemi</t>
  </si>
  <si>
    <t>Feldol-gozó-ipar</t>
  </si>
  <si>
    <t>Papír, papír-termék</t>
  </si>
  <si>
    <t>Gyógy-szer-gyártás</t>
  </si>
  <si>
    <t>Gumi-termék</t>
  </si>
  <si>
    <t>Műa-nyag termék</t>
  </si>
  <si>
    <t>Alumí-nium-gyártás</t>
  </si>
  <si>
    <t>Gázellá-tás</t>
  </si>
  <si>
    <t>Vegyipari ágak összesen</t>
  </si>
  <si>
    <t>ksh-ksh</t>
  </si>
  <si>
    <t>Gumi és műanyag</t>
  </si>
  <si>
    <t>Feldolgozó-ipar</t>
  </si>
  <si>
    <t>Gyógyszer-gyártás</t>
  </si>
  <si>
    <t>Eurostat</t>
  </si>
  <si>
    <t>2020 I</t>
  </si>
  <si>
    <t>2020 II</t>
  </si>
  <si>
    <t>17 Papír, papírtermék</t>
  </si>
  <si>
    <t xml:space="preserve"> 171 Papíripari  rostanyag, papír</t>
  </si>
  <si>
    <t xml:space="preserve">   1711 Papíripari rostanyag</t>
  </si>
  <si>
    <t xml:space="preserve">  1712 Papírgyártás</t>
  </si>
  <si>
    <t xml:space="preserve"> 172= Papírtermék</t>
  </si>
  <si>
    <t xml:space="preserve">   1721 Papír csomagolóeszköz</t>
  </si>
  <si>
    <t xml:space="preserve">   1722 Háztartási, egészségügyi pt.</t>
  </si>
  <si>
    <t xml:space="preserve">   1723 Irodai papíráru</t>
  </si>
  <si>
    <t xml:space="preserve">   1729 Egyéb papír-, kartont.</t>
  </si>
  <si>
    <t>20 Vegyi anyag, termék gyártása</t>
  </si>
  <si>
    <t xml:space="preserve"> 201 Vegyi alapanyag gyártása</t>
  </si>
  <si>
    <t xml:space="preserve">   2011 Ipari gáz gyártása</t>
  </si>
  <si>
    <t xml:space="preserve">   2012 Színezék, pigment    gyártása</t>
  </si>
  <si>
    <t xml:space="preserve">   2013 Szervetlen vegyi alapanyag gyártása</t>
  </si>
  <si>
    <t xml:space="preserve">   2014 Szerves vegyi alapanyag gyártása</t>
  </si>
  <si>
    <t xml:space="preserve">   2015 Műtrágya, nitrogénvegyület gyártása</t>
  </si>
  <si>
    <t xml:space="preserve">   2016 Műanyag-alapanyag gyártása</t>
  </si>
  <si>
    <t xml:space="preserve"> 202 Mezőgazdasági vegyi termék gyártása</t>
  </si>
  <si>
    <t xml:space="preserve">   2020 Mezőgazdasági vegyi termék gyártása</t>
  </si>
  <si>
    <t xml:space="preserve"> 203 Festék, bevonóanyag gyártása</t>
  </si>
  <si>
    <t xml:space="preserve">   2030 Festék, bevonóanyag gyártása</t>
  </si>
  <si>
    <t xml:space="preserve"> 204 Tisztítószer, testápolási cikk gyártása</t>
  </si>
  <si>
    <t xml:space="preserve">   2041 Tisztítószer gyártása</t>
  </si>
  <si>
    <t xml:space="preserve">   2042 Testápolási cikk gyártása</t>
  </si>
  <si>
    <t xml:space="preserve"> 205 Egyéb vegyi termék gyártása</t>
  </si>
  <si>
    <t xml:space="preserve">   2051 Robbanóanyag gyártása</t>
  </si>
  <si>
    <t xml:space="preserve">   2052 Ragasztószergyártás</t>
  </si>
  <si>
    <t xml:space="preserve">   2053 Illóolajgyártás</t>
  </si>
  <si>
    <t xml:space="preserve">   2059 M.n.s. egyéb vegyi termék gyártása</t>
  </si>
  <si>
    <t xml:space="preserve"> 206 Vegyi szál gyártása</t>
  </si>
  <si>
    <t xml:space="preserve">   2017 Szintetikus kaucsuk alapanyag gyártása</t>
  </si>
  <si>
    <t>21 Gyógyszergyártás</t>
  </si>
  <si>
    <t xml:space="preserve"> 211 Gyógyszeralapanyag-gyártás</t>
  </si>
  <si>
    <t xml:space="preserve"> 212 Gyógyszerkészítmény gyártása</t>
  </si>
  <si>
    <t>221 Gumitermék gyártása</t>
  </si>
  <si>
    <t xml:space="preserve">  2211 Gumiabroncs, gumitömlő gyártása</t>
  </si>
  <si>
    <t xml:space="preserve">  2219 Egyéb gumitermék gyártása</t>
  </si>
  <si>
    <t>222 Műanyag termék gyártása</t>
  </si>
  <si>
    <t xml:space="preserve">  2221 Műanyag lap, lemez, fólia, cső, profil gyártása</t>
  </si>
  <si>
    <t xml:space="preserve">  2222 Műanyag csomagolóeszköz gyártása</t>
  </si>
  <si>
    <t xml:space="preserve">  2223 Műanyag építőanyag gyártása</t>
  </si>
  <si>
    <t xml:space="preserve">  2229 Egyéb műanyag termék gyártása</t>
  </si>
  <si>
    <t>352 Gázellátás</t>
  </si>
  <si>
    <t xml:space="preserve">  3521 Gázgyártás</t>
  </si>
  <si>
    <t xml:space="preserve">  3522 Gázelosztás</t>
  </si>
  <si>
    <t xml:space="preserve">  3523 Gázkereskedelem</t>
  </si>
  <si>
    <t xml:space="preserve"> 172 Papírtermék</t>
  </si>
  <si>
    <t>19 Kokszgyártás, kőolajfeldolgozás</t>
  </si>
  <si>
    <t xml:space="preserve">   191 Kokszgyártás</t>
  </si>
  <si>
    <t xml:space="preserve">   192 Kőolajfeldolgozás</t>
  </si>
  <si>
    <t>2442 Alumíniumgyártás</t>
  </si>
  <si>
    <t>Feldolgozóipari termelésben képviselt súly (%)</t>
  </si>
  <si>
    <t>Termelés volumenindexei, előző év = 100</t>
  </si>
  <si>
    <t>Termelés volumenindexei, 2010 = 100</t>
  </si>
  <si>
    <t>Összesen</t>
  </si>
  <si>
    <t>Teljes foglalkoztatásban állók bruttó keresetei a vizsgált ágazatokban, 1000 Ft</t>
  </si>
  <si>
    <t>Teljes foglalkoztatásban álló fizikai dolgozók bruttó keresetei a vizsgált ágazatokban, 1000 Ft</t>
  </si>
  <si>
    <t>Teljes foglalkoztatásban álló szellemi dolgozók bruttó keresetei a vizsgált ágazatokban, 1000 Ft</t>
  </si>
  <si>
    <t>Teljes foglalkoztatásban álló fizikai dolgozók bruttó keresetei a papíriparban, alágazati és szakágazati bontásban, 1000 Ft</t>
  </si>
  <si>
    <t>Teljes foglalkoztatásban álló szellemi dolgozók bruttó keresetei a papíriparban, alágazati és szakágazati bontásban, 1000 Ft</t>
  </si>
  <si>
    <t>Teljes foglalkoztatásban állók bruttó keresetei a papíriparban, alágazati és szakágazati bontásban, 1000 Ft</t>
  </si>
  <si>
    <t>Teljes foglalkoztatásban álló fizikai dolgozók bruttó keresetei a kokszgyártás és kőolaj-feldolgozás ágazatban, alágazati bontásban, 1000 Ft</t>
  </si>
  <si>
    <t>Teljes foglalkoztatásban álló szellemi dolgozók bruttó keresetei a kokszgyártás és kőolaj-feldolgozás ágazatban, alágazati bontásban, 1000 Ft</t>
  </si>
  <si>
    <t>Teljes foglalkoztatásban állók bruttó keresetei a kokszgyártás és kőolaj-feldolgozás ágazatban, alágazati bontásban, 1000 Ft</t>
  </si>
  <si>
    <t>Teljes foglalkoztatásban álló fizikai dolgozók bruttó keresetei a szűk vegyiparban, alágazati és szakágazati bontásban, 1000 Ft</t>
  </si>
  <si>
    <t>Teljes foglalkoztatásban álló szellemi dolgozók bruttó keresetei a szűk vegyiparban, alágazati és szakágazati bontásban, 1000 Ft</t>
  </si>
  <si>
    <t>Teljes foglalkoztatásban álló fizikai dolgozók bruttó keresetei a gyógyszeriparban, alágazati bontásban, 1000 Ft</t>
  </si>
  <si>
    <t>Teljes foglalkoztatásban álló szellemi dolgozók bruttó keresetei a gyógyszeriparban, alágazati bontásban, 1000 Ft</t>
  </si>
  <si>
    <t>Teljes foglalkoztatásban állók bruttó keresetei a gyógyszeriparban, alágazati bontásban, 1000 Ft</t>
  </si>
  <si>
    <t>Teljes foglalkoztatásban álló fizikai dolgozók bruttó keresetei a gumiiparban, alágazati és szakágazati bontásban, 1000 Ft</t>
  </si>
  <si>
    <t>Teljes foglalkoztatásban álló szellemi dolgozók bruttó keresetei a gumiiparban, alágazati és szakágazati bontásban, 1000 Ft</t>
  </si>
  <si>
    <t>Teljes foglalkoztatásban állók bruttó keresetei a gumiiparban, alágazati és szakágazati bontásban, 1000 Ft</t>
  </si>
  <si>
    <t>Teljes foglalkoztatásban álló fizikai dolgozók bruttó keresetei a műanyagiparban, alágazati és szakágazati bontásban, 1000 Ft</t>
  </si>
  <si>
    <t>Teljes foglalkoztatásban álló szellemi dolgozók bruttó keresetei a műanyagiparban, alágazati és szakágazati bontásban, 1000 Ft</t>
  </si>
  <si>
    <t>Teljes foglalkoztatásban állók bruttó keresetei a műanyagiparban, alágazati és szakágazati bontásban, 1000 Ft</t>
  </si>
  <si>
    <t>Teljes foglalkoztatásban álló fizikai dolgozók bruttó keresetei az alumíniumgyártásban és a gázellátásban, alágazat és szakágazati bontás, 1000 Ft</t>
  </si>
  <si>
    <t>Teljes foglalkoztatásban álló szellemi dolgozók bruttó keresetei az alumíniumgyártásban és a gázellátásban, alágazat és szakágazati bontás, 1000 Ft</t>
  </si>
  <si>
    <t>Teljes foglalkoztatásban állók bruttó keresetei az alumíniumgyártásban és a gázellátásban, alágazat és szakágazati bontás, 1000 Ft</t>
  </si>
  <si>
    <t>Teljes foglalkoztatásban állók bruttó keresetei a vizsgált ágazatokban, feldolgozóipari átlag = 100</t>
  </si>
  <si>
    <t>Teljes foglalkoztatásban álló fizikai dolgozók bruttó keresetei a vizsgált ágazatokban, feldolgozóipari átlag = 100</t>
  </si>
  <si>
    <t>Teljes foglalkoztatásban álló szellemi dolgozók bruttó keresetei a vizsgált ágazatokban, feldolgozóipari átlag = 100</t>
  </si>
  <si>
    <t>Teljes foglalkoztatásban állók bruttó kereseti indexei a vizsgált ágazatokban, előző év = 100</t>
  </si>
  <si>
    <t>Teljes foglalkoztatásban álló fizikai dolgozók bruttó kereseti indexei a vizsgált ágazatokban, előző év = 100</t>
  </si>
  <si>
    <t>Teljes foglalkoztatásban álló szellemi dolgozók bruttó kereseti indexei a vizsgált ágazatokban, előző év = 100</t>
  </si>
  <si>
    <t>Teljes foglalkoztatásban állók bruttó kereseti indexei a vizsgált ágazatokban, 2010 = 100</t>
  </si>
  <si>
    <t>Teljes foglalkoztatásban álló fizikai dolgozók bruttó kereseti indexei a vizsgált ágazatokban, 2010 = 100</t>
  </si>
  <si>
    <t>Teljes foglalkoztatásban álló szellemi dolgozók bruttó kereseti indexei a vizsgált ágazatokban, 2010 = 100</t>
  </si>
  <si>
    <t>Teljes foglalkoztatásban álló fizikai dolgozók bruttó keresetei a papíriparban alágazati és szakágazati bontásban, előző év = 100</t>
  </si>
  <si>
    <t>Teljes foglalkoztatásban álló szellemi dolgozók bruttó keresetei a papíriparban, alágazati és szakágazati bontásban, előző év = 100</t>
  </si>
  <si>
    <t>Teljes foglalkoztatásban állók bruttó keresetei a papíriparban, alágazati és szakágazati bontásban, előző év = 100</t>
  </si>
  <si>
    <t>Teljes foglalkoztatásban álló fizikai dolgozók bruttó keresetei a kokszgyártás és kőolaj-feldolgozás ágazatban, alágazati bontásban, előző év = 100</t>
  </si>
  <si>
    <t>Teljes foglalkoztatásban álló szellemi dolgozók bruttó keresetei a kokszgyártás és kőolaj-feldolgozás ágazatban, alágazati bontásban, előző év = 100</t>
  </si>
  <si>
    <t>Teljes foglalkoztatásban állók bruttó keresetei a kokszgyártás és kőolaj-feldolgozás ágazatban, alágazati bontásban, előző év = 100</t>
  </si>
  <si>
    <t>Teljes foglalkoztatásban álló fizikai dolgozók bruttó keresetei a szűk vegyiparban, alágazati és szakágazati bontásban, előző év = 100</t>
  </si>
  <si>
    <t>Teljes foglalkoztatásban álló szellemi dolgozók bruttó keresetei a szűk vegyiparban, alágazati és szakágazati bontásban, előző év = 100</t>
  </si>
  <si>
    <t>Teljes foglalkoztatásban állók bruttó keresetei a szűk vegyiparban, alágazati és szakágazati bontásban, előző év = 100</t>
  </si>
  <si>
    <t>Teljes foglalkoztatásban álló fizikai dolgozók bruttó keresetei a gyógyszeriparban, alágazati bontásban, előző év = 100</t>
  </si>
  <si>
    <t>Teljes foglalkoztatásban álló szellemi dolgozók bruttó keresetei a gyógyszeriparban, alágazati bontásban, előző év = 100</t>
  </si>
  <si>
    <t>Teljes foglalkoztatásban állók bruttó keresetei a gyógyszeriparban, alágazati bontásban, előző év = 100</t>
  </si>
  <si>
    <t>Teljes foglalkoztatásban álló fizikai dolgozók bruttó keresetei a gumiiparban, szakágazati bontásban, előző év = 100</t>
  </si>
  <si>
    <t>Teljes foglalkoztatásban álló szellemi dolgozók bruttó keresetei a gumiiparban, szakágazati bontásban, előző év = 100</t>
  </si>
  <si>
    <t>Teljes foglalkoztatásban állók bruttó keresetei a gumiiparban, szakágazati bontásban, előző év = 100</t>
  </si>
  <si>
    <t>Teljes foglalkoztatásban álló fizikai dolgozók bruttó keresetei a műanyagiparban, szakágazati bontásban, előző év = 100</t>
  </si>
  <si>
    <t>Teljes foglalkoztatásban álló szellemi dolgozók bruttó keresetei a műanyagiparban, szakágazati bontásban, előző év = 100</t>
  </si>
  <si>
    <t>Teljes foglalkoztatásban állók bruttó keresetei a műanyagiparban, szakágazati bontásban, előző év = 100</t>
  </si>
  <si>
    <t>Teljes foglalkoztatásban álló szellemi dolgozók bruttó keresetei az alumíniumgyártásban és a gázellátásban, szakágazati bontásban, előző év = 100</t>
  </si>
  <si>
    <t>Teljes foglalkoztatásban állók bruttó keresetei az alumíniumgyártásban és a gázellátásban, szakágazati bontásban, előző év = 100</t>
  </si>
  <si>
    <t>Teljes foglalkoztatásban álló fizikai dolgozók bruttó keresetei az alumíniumgyártásban és a gázellátásban, szakágazati bontásban, előző év = 100</t>
  </si>
  <si>
    <t>Alkalmazottak állományi létszáma a vizsgált ágazatokban, 1000 fő</t>
  </si>
  <si>
    <t>Alkalmazásban álló fizikai foglalkozásúak létszáma a vizsgált ágazatokban, 1000 fő</t>
  </si>
  <si>
    <t>Alkalmazásban álló szellemi foglalkozásúak létszáma a vizsgált ágazatokban, 1000 fő</t>
  </si>
  <si>
    <t>Alkalmazottak állományi létszáma a feldolgozóipar arányában, feldolgozóipar = 100</t>
  </si>
  <si>
    <t>Alkalmazásban álló fizikai foglalkozásúak száma a feldolgozóipar arányában, feldolgozóipar = 100</t>
  </si>
  <si>
    <t>Alkalmazásban álló szellemi foglalkozásúak száma a feldolgozóipar arányában, feldolgozóipar = 100</t>
  </si>
  <si>
    <t>Alkalmazásban állók létszámának indexe, előző év = 100</t>
  </si>
  <si>
    <t>Teljes munkaidősök aránya az alkalmazottakon belül, összes alkalmazott = 100</t>
  </si>
  <si>
    <t>Alkalmazásban álló fizikai foglalkozásúak létszámának indexe, előző év = 100</t>
  </si>
  <si>
    <t>Bruttó termelésen alapuló termelékenység, előző év = 100</t>
  </si>
  <si>
    <t>Bruttó termelésen alapuló termelékenység, 2010 év = 100</t>
  </si>
  <si>
    <t>Alkalmazásban álló fizikai foglalkozásúak létszámának indexe, 2010 = 100</t>
  </si>
  <si>
    <t>Alkalmazásban állók létszámának indexe, 2010 = 100</t>
  </si>
  <si>
    <t>Bruttó hozzáadott értéken alapuló termelékenység, előző év = 100</t>
  </si>
  <si>
    <t>Bruttó hozzáadott értéken alapuló termelékenység, 2010 = 100</t>
  </si>
  <si>
    <t>Bruttó termelésen és bruttó kereseten alapuló nominális egység-bérköltség, előző év = 100</t>
  </si>
  <si>
    <t>Bruttó termelésen és bruttó kereseten alapuló nominális egység-bérköltség, 2010 = 100</t>
  </si>
  <si>
    <t>Bruttó hozzáadott értéken és munkajövedelmen alapuló nominális egység-bérköltség, előző év = 100</t>
  </si>
  <si>
    <t>Bruttó hozzáadott értéken és munkajövedelmen alapuló nominális egység-bérköltség, 2010 = 100</t>
  </si>
  <si>
    <t>Bruttó hozzáadott értéken és munkajövedelmen alapuló nominális bérhányad, %</t>
  </si>
  <si>
    <t>Alkalmazásban álló szellemi foglalkozásúak létszámának indexe, előző év = 100</t>
  </si>
  <si>
    <t>Alkalmazásban álló szellemi foglalkozásúak létszámának indexe, 2010 = 100</t>
  </si>
  <si>
    <t>Teljes foglalkoztatásban állók bruttó keresetei a szűk vegyiparban, alágazati és szakágazati bontásban, 1000 Ft</t>
  </si>
  <si>
    <t>FEOR</t>
  </si>
  <si>
    <t>Munkakör</t>
  </si>
  <si>
    <t>2020/2019</t>
  </si>
  <si>
    <t>Vegyészmérnök</t>
  </si>
  <si>
    <t>Kémikus</t>
  </si>
  <si>
    <t>Vegyésztechnikus</t>
  </si>
  <si>
    <t>Vegyipari alapanyag-feldolgozó berendezés vezérlője</t>
  </si>
  <si>
    <t>Kőolaj- és földgázfinomító berendezés vezérlője</t>
  </si>
  <si>
    <t>Papír- és cellulóztermék-gyártó gép kezelője és gyártósor mellett dolgozó</t>
  </si>
  <si>
    <t>Kőolaj- és földgázfeldolgozó gép kezelője</t>
  </si>
  <si>
    <t>Vegyi alapanyagot és terméket gyártó gép kezelője</t>
  </si>
  <si>
    <t>Gyógyszergyártó gép kezelője</t>
  </si>
  <si>
    <t>Műtrágya- és növényvédőszer-gyártó gép kezelője</t>
  </si>
  <si>
    <t>Műanyagtermék-gyártó gép kezelője</t>
  </si>
  <si>
    <t>Gumitermékgyártó gép kezelője</t>
  </si>
  <si>
    <t>1. Gazdasági, igazgatási, érdek-képviseleti vezetők</t>
  </si>
  <si>
    <t>Törvényhozó, miniszter, államtitkár</t>
  </si>
  <si>
    <t>Országos és területi közigazgatás, igazságszolgáltatás vezetője</t>
  </si>
  <si>
    <t>Helyi önkormányzat választott vezetője</t>
  </si>
  <si>
    <t>Helyi önkormányzat kinevezett vezetője</t>
  </si>
  <si>
    <t>Társadalmi (érdek-képviseleti) és egyéb szervezet vezetője</t>
  </si>
  <si>
    <t>Gazdasági, költségvetési szervezet vezetője (igazgató, elnök, ügyvezető igazgató)</t>
  </si>
  <si>
    <t>Mezőgazdasági, erdészeti, halászati és vadászati tevékenységet folytató egység vezetője</t>
  </si>
  <si>
    <t>Ipari tevékenységet folytató egység vezetője</t>
  </si>
  <si>
    <t>Építőipari tevékenységet folytató egység vezetője</t>
  </si>
  <si>
    <t>Szállítási, logisztikai és raktározási tevékenységet folytató egység vezetője</t>
  </si>
  <si>
    <t>Informatikai és telekommunikációs tevékenységet folytató egység vezetője</t>
  </si>
  <si>
    <t>Pénzintézeti tevékenységet folytató egység vezetője</t>
  </si>
  <si>
    <t>Szociális tevékenységet folytató egység vezetője</t>
  </si>
  <si>
    <t>Gyermekgondozási tevékenységet folytató egység vezetője</t>
  </si>
  <si>
    <t>Idősgondozási tevékenységet folytató egység vezetője</t>
  </si>
  <si>
    <t>Egészségügyi tevékenységet folytató egység vezetője</t>
  </si>
  <si>
    <t>Oktatási-nevelési tevékenységet folytató egység vezetője</t>
  </si>
  <si>
    <t>Egyéb szolgáltatást nyújtó egység vezetője</t>
  </si>
  <si>
    <t>Szálláshely-szolgáltatási tevékenységet folytató egység vezetője</t>
  </si>
  <si>
    <t>Vendéglátó tevékenységet folytató egység vezetője</t>
  </si>
  <si>
    <t>Kereskedelmi tevékenységet folytató egység vezetője</t>
  </si>
  <si>
    <t xml:space="preserve">Üzleti szolgáltatási tevékenységet folytató egység vezetője </t>
  </si>
  <si>
    <t>Kulturális tevékenységet folytató egység vezetője</t>
  </si>
  <si>
    <t>Sport- és rekreációs tevékenységet folytató egység vezetője</t>
  </si>
  <si>
    <t>Egyéb kereskedelmi, vendéglátó és hasonló szolgáltatási tevékenységet folytató egység vezetője</t>
  </si>
  <si>
    <t>Számviteli és pénzügyi tevékenységet folytató egység vezetője</t>
  </si>
  <si>
    <t>Személyzeti vezető, humánpolitikai egység vezetője</t>
  </si>
  <si>
    <t>Kutatási és fejlesztési tevékenységet folytató egység vezetője</t>
  </si>
  <si>
    <t>Vállalati stratégiatervezési egység vezetője</t>
  </si>
  <si>
    <t>Értékesítési és marketingtevékenységet folytató egység vezetője</t>
  </si>
  <si>
    <t>Reklám-, PR- és egyéb kommunikációs tevékenységet folytató egység vezetője</t>
  </si>
  <si>
    <t>Egyéb gazdasági tevékenységet segítő egység vezetője</t>
  </si>
  <si>
    <t>2. Felsőfokú képzettség önálló alkalmazását igénylő foglalkozások</t>
  </si>
  <si>
    <t>21 Műszaki, informatikai és természettudományi foglalkozások</t>
  </si>
  <si>
    <t>211 Ipari, építőipari mérnökök</t>
  </si>
  <si>
    <t>Bányamérnök</t>
  </si>
  <si>
    <t>Kohó- és anyagmérnök</t>
  </si>
  <si>
    <t>Élelmiszer-ipari mérnök</t>
  </si>
  <si>
    <t>Fa- és könnyűipari mérnök</t>
  </si>
  <si>
    <t>Építészmérnök</t>
  </si>
  <si>
    <t>Építőmérnök</t>
  </si>
  <si>
    <t>Gépészmérnök</t>
  </si>
  <si>
    <t>212-213 Elektromérnökök és egyéb mérnökök</t>
  </si>
  <si>
    <t>Villamosmérnök (energetikai mérnök)</t>
  </si>
  <si>
    <t>Villamosmérnök (elektronikai mérnök)</t>
  </si>
  <si>
    <t>Telekommunikációs mérnök</t>
  </si>
  <si>
    <t>Mezőgazdasági mérnök</t>
  </si>
  <si>
    <t>Erdő- és természetvédelmi mérnök</t>
  </si>
  <si>
    <t>Táj- és kertépítészmérnök</t>
  </si>
  <si>
    <t>Település- és közlekedéstervező mérnök</t>
  </si>
  <si>
    <t>Földmérő és térinformatikus</t>
  </si>
  <si>
    <t xml:space="preserve">Grafikus és multimédia-tervező </t>
  </si>
  <si>
    <t>Minőségbiztosítási mérnök</t>
  </si>
  <si>
    <t>Egyéb, máshova nem sorolható mérnök</t>
  </si>
  <si>
    <t>214 Szoftver- és alkalmazásfejlesztők, -elemzők</t>
  </si>
  <si>
    <t>Rendszerelemző (informatikai)</t>
  </si>
  <si>
    <t>Szoftverfejlesztő</t>
  </si>
  <si>
    <t>Hálózat- és multimédia-fejlesztő</t>
  </si>
  <si>
    <t>Alkalmazásprogramozó</t>
  </si>
  <si>
    <t>Egyéb szoftver- és alkalmazásfejlesztő, -elemző</t>
  </si>
  <si>
    <t>215 Adatbázis- és hálózati elemzők, üzemeltetők</t>
  </si>
  <si>
    <t>Adatbázis-tervező és -üzemeltető</t>
  </si>
  <si>
    <t>Rendszergazda</t>
  </si>
  <si>
    <t>Számítógép-hálózati elemző, üzemeltető</t>
  </si>
  <si>
    <t xml:space="preserve">Egyéb adatbázis- és hálózati elemző, üzemeltető </t>
  </si>
  <si>
    <t>216 Természettudományi foglalkozások</t>
  </si>
  <si>
    <t>Fizikus</t>
  </si>
  <si>
    <t>Meteorológus</t>
  </si>
  <si>
    <t>Geológus</t>
  </si>
  <si>
    <t>Matematikus</t>
  </si>
  <si>
    <t>Biológus, botanikus, zoológus és rokon foglalkozású</t>
  </si>
  <si>
    <t>Környezetfelmérő, -tanácsadó</t>
  </si>
  <si>
    <t>Egyéb természettudományi foglalkozású</t>
  </si>
  <si>
    <t>25 Gazdálkodási jellegű foglalkozások</t>
  </si>
  <si>
    <t>251 Pénzügyi és számviteli foglalkozások</t>
  </si>
  <si>
    <t>Pénzügyi elemző és befektetési tanácsadó</t>
  </si>
  <si>
    <t>Adótanácsadó, adószakértő</t>
  </si>
  <si>
    <t>Könyvvizsgáló, könyvelő, könyvszakértő</t>
  </si>
  <si>
    <t>Kontroller</t>
  </si>
  <si>
    <t>252 Szervezetirányítási, üzletpolitikai foglalkozások</t>
  </si>
  <si>
    <t xml:space="preserve">Szervezetirányítási elemző, szervező </t>
  </si>
  <si>
    <t>Üzletpolitikai elemző, szervező</t>
  </si>
  <si>
    <t>Személyzeti és pályaválasztási szakértő</t>
  </si>
  <si>
    <t>Képzési és személyzetfejlesztési szakértő</t>
  </si>
  <si>
    <t>253 Kereskedelmi és marketingfoglalkozások</t>
  </si>
  <si>
    <t>Piackutató, reklám- és marketingtevékenységet tervező, szervező</t>
  </si>
  <si>
    <t>PR-tevékenységet tervező, szervező</t>
  </si>
  <si>
    <t xml:space="preserve">Kereskedelmi tervező, szervező </t>
  </si>
  <si>
    <t>Informatikai és telekommunikációs technológiai termékek értékesítését tervező, szervező</t>
  </si>
  <si>
    <t>29 Egyéb magasan képzett ügyintézők</t>
  </si>
  <si>
    <t>Egyéb magasan képzett ügyintéző</t>
  </si>
  <si>
    <t>3. Egyéb felsőfokú vagy középfokú képzettséget igénylő foglalkozások</t>
  </si>
  <si>
    <t>31 Technikusok és hasonló műszaki foglalkozások</t>
  </si>
  <si>
    <t>311 Ipari, építőipari technikusok</t>
  </si>
  <si>
    <t>Bányászati technikus</t>
  </si>
  <si>
    <t>Kohó- és anyagtechnikus</t>
  </si>
  <si>
    <t>Élelmiszer-ipari technikus</t>
  </si>
  <si>
    <t>Fa- és könnyűipari technikus</t>
  </si>
  <si>
    <t>Gépésztechnikus</t>
  </si>
  <si>
    <t xml:space="preserve">Építő- és építésztechnikus </t>
  </si>
  <si>
    <t>312-313 Elektrotechnikusok és egyéb technikusok</t>
  </si>
  <si>
    <t>Villamosipari technikus (energetikai technikus)</t>
  </si>
  <si>
    <t>Villamosipari technikus (elektronikai technikus)</t>
  </si>
  <si>
    <t>Mezőgazdasági technikus</t>
  </si>
  <si>
    <t>Erdő- és természetvédelmi technikus</t>
  </si>
  <si>
    <t xml:space="preserve">Földmérő és térinformatikai technikus </t>
  </si>
  <si>
    <t>Környezetvédelmi technikus</t>
  </si>
  <si>
    <t>Minőségbiztosítási technikus</t>
  </si>
  <si>
    <t>Műszaki rajzoló, szerkesztő</t>
  </si>
  <si>
    <t>Egyéb, máshova nem sorolható technikus</t>
  </si>
  <si>
    <t>314 Számítástechnikai (informatikai) és kommunikációs foglalkozások</t>
  </si>
  <si>
    <t>Informatikai és kommunikációs rendszereket kezelő technikus</t>
  </si>
  <si>
    <t>Informatikai és kommunikációs rendszerek felhasználóit támogató technikus</t>
  </si>
  <si>
    <t>Számítógéphálózat- és rendszertechnikus</t>
  </si>
  <si>
    <t>Webrendszer- (hálózati) technikus</t>
  </si>
  <si>
    <t>Műsorszóró és audiovizuális technikus</t>
  </si>
  <si>
    <t>Telekommunikációs technikus</t>
  </si>
  <si>
    <t>315 Folyamatirányítók (berendezések vezérlői)</t>
  </si>
  <si>
    <t>Energetikai (erőművi) berendezés vezérlője</t>
  </si>
  <si>
    <t>Égető-, víz- és csatornaművi berendezés vezérlője</t>
  </si>
  <si>
    <t>Fémgyártási berendezés vezérlője</t>
  </si>
  <si>
    <t xml:space="preserve">Egyéb folyamatirányító berendezés vezérlője </t>
  </si>
  <si>
    <t>316 Üzemfenntartási foglalkozások, 318 egyéb műszaki foglalkozások</t>
  </si>
  <si>
    <t xml:space="preserve">Munka- és termelésszervező </t>
  </si>
  <si>
    <t>Energetikus</t>
  </si>
  <si>
    <t>Munkavédelmi és üzembiztonsági foglalkozású</t>
  </si>
  <si>
    <t>Tengeri és belvízi hajóparancsnok, fedélzeti tiszt</t>
  </si>
  <si>
    <t>Légijármű-vezető, hajózómérnök</t>
  </si>
  <si>
    <t>Légiforgalmi irányító</t>
  </si>
  <si>
    <t>Légiforgalmi irányítástechnikai berendezések üzemeltetője</t>
  </si>
  <si>
    <t>Egyéb műszaki foglalkozású</t>
  </si>
  <si>
    <t>32 Szakmai irányítók, felügyelők</t>
  </si>
  <si>
    <t>Bányászati szakmai irányító, felügyelő</t>
  </si>
  <si>
    <t>Feldolgozóipari szakmai irányító, felügyelő</t>
  </si>
  <si>
    <t>Építőipari szakmai irányító, felügyelő</t>
  </si>
  <si>
    <t>Irodai szakmai irányító, felügyelő</t>
  </si>
  <si>
    <t>Konyhafőnök, séf</t>
  </si>
  <si>
    <t>36 Üzleti jellegű szolgáltatások ügyintézői, ügynökök, 39 egyéb ügyintézők</t>
  </si>
  <si>
    <t>Pénzügyi ügyintéző (a pénzintézeti ügyintéző kivételével)</t>
  </si>
  <si>
    <t>Pénzintézeti ügyintéző</t>
  </si>
  <si>
    <t>Tőzsde- és pénzügyi ügynök, bróker</t>
  </si>
  <si>
    <t>Számviteli ügyintéző</t>
  </si>
  <si>
    <t>Statisztikai ügyintéző</t>
  </si>
  <si>
    <t>Értékbecslő, kárbecslő, kárszakértő</t>
  </si>
  <si>
    <t>Biztosítási ügynök, ügyintéző</t>
  </si>
  <si>
    <t>Kereskedelmi ügyintéző</t>
  </si>
  <si>
    <t>Anyaggazdálkodó, felvásárló</t>
  </si>
  <si>
    <t>Ügynök (a biztosítási ügynök kivételével)</t>
  </si>
  <si>
    <t>Konferencia- és rendezvényszervező</t>
  </si>
  <si>
    <t>Marketing- és PR-ügyintéző</t>
  </si>
  <si>
    <t>Ingatlanügynök, ingatlanforgalmazási ügyintéző</t>
  </si>
  <si>
    <t>Egyéb, máshova nem sorolható üzleti jellegű szolgáltatás ügyintézője</t>
  </si>
  <si>
    <t>Személyi asszisztens</t>
  </si>
  <si>
    <t>Jogi asszisztens</t>
  </si>
  <si>
    <t>Egyéb igazgatási és jogi asszisztens</t>
  </si>
  <si>
    <t>Vám- és pénzügyőr</t>
  </si>
  <si>
    <t>Adó- és illetékhivatali ügyintéző</t>
  </si>
  <si>
    <t>Társadalombiztosítási és segélyezési hatósági ügyintéző</t>
  </si>
  <si>
    <t>Hatósági engedélyek kiadásával foglalkozó ügyintéző</t>
  </si>
  <si>
    <t>Nyomozó</t>
  </si>
  <si>
    <t>Végrehajtó, adósságbehajtó</t>
  </si>
  <si>
    <t>Egyéb hatósági ügyintéző</t>
  </si>
  <si>
    <t>Egyéb ügyintéző</t>
  </si>
  <si>
    <t>4 Irodai és ügyviteli foglalkozások</t>
  </si>
  <si>
    <t>Titkár(nő)</t>
  </si>
  <si>
    <t>Általános irodai adminisztrátor</t>
  </si>
  <si>
    <t>Gépíró, szövegszerkesztő</t>
  </si>
  <si>
    <t>Adatrögzítő, kódoló</t>
  </si>
  <si>
    <t>Könyvelő (analitikus)</t>
  </si>
  <si>
    <t>Bérelszámoló</t>
  </si>
  <si>
    <t xml:space="preserve">Pénzügyi, statisztikai, biztosítási adminisztrátor </t>
  </si>
  <si>
    <t>Egyéb számviteli foglalkozású</t>
  </si>
  <si>
    <t>Készlet- és anyagnyilvántartó</t>
  </si>
  <si>
    <t>Szállítási, szállítmányozási nyilvántartó</t>
  </si>
  <si>
    <t>Könyvtári, levéltári nyilvántartó</t>
  </si>
  <si>
    <t>Humánpolitikai adminisztrátor</t>
  </si>
  <si>
    <t>Iratkezelő, irattáros</t>
  </si>
  <si>
    <t>Egyéb, máshova nem sorolható irodai, ügyviteli foglalkozású</t>
  </si>
  <si>
    <t>Banki pénztáros</t>
  </si>
  <si>
    <t>Szerencsejáték-szervező</t>
  </si>
  <si>
    <t>Zálogházi ügyintéző és pénzkölcsönző</t>
  </si>
  <si>
    <t>Utazásszervező, tanácsadó</t>
  </si>
  <si>
    <t>Recepciós</t>
  </si>
  <si>
    <t>Szállodai recepciós</t>
  </si>
  <si>
    <t>Ügyfél- (vevő)tájékoztató</t>
  </si>
  <si>
    <t>Ügyfélszolgálati központ tájékoztatója</t>
  </si>
  <si>
    <t>Lakossági kérdező, összeíró</t>
  </si>
  <si>
    <t>Egyéb ügyfélkapcsolati foglalkozású</t>
  </si>
  <si>
    <t>7 Ipari és építőipari foglalkozások</t>
  </si>
  <si>
    <t>72 Könnyűipari foglalkozások</t>
  </si>
  <si>
    <t>Szabásminta-készítő</t>
  </si>
  <si>
    <t>Szabó, varró</t>
  </si>
  <si>
    <t>Kalapos, kesztyűs</t>
  </si>
  <si>
    <t>Szűcs, szőrmefestő</t>
  </si>
  <si>
    <t>Tímár</t>
  </si>
  <si>
    <t>Bőrdíszműves, bőröndös, bőrtermékkészítő, -javító</t>
  </si>
  <si>
    <t>Cipész, cipőkészítő, -javító</t>
  </si>
  <si>
    <t>Famegmunkáló</t>
  </si>
  <si>
    <t>Faesztergályos</t>
  </si>
  <si>
    <t>Bútorasztalos</t>
  </si>
  <si>
    <t>Kárpitos</t>
  </si>
  <si>
    <t>Kádár, bognár</t>
  </si>
  <si>
    <t>Nyomdai előkészítő</t>
  </si>
  <si>
    <t>Nyomdász, nyomdai gépmester</t>
  </si>
  <si>
    <t>Könyvkötő</t>
  </si>
  <si>
    <t>73 Fém- és villamosipari foglalkozások</t>
  </si>
  <si>
    <t>Fémöntőminta-készítő</t>
  </si>
  <si>
    <t>Lakatos</t>
  </si>
  <si>
    <t>Szerszámkészítő</t>
  </si>
  <si>
    <t>Forgácsoló</t>
  </si>
  <si>
    <t>Fémcsiszoló, köszörűs, szerszámköszörűs</t>
  </si>
  <si>
    <t>Hegesztő, lángvágó</t>
  </si>
  <si>
    <t>Kovács</t>
  </si>
  <si>
    <t>Festékszóró, fényező</t>
  </si>
  <si>
    <t>Fém- és egyéb tartószerkezet-szerelő</t>
  </si>
  <si>
    <t>Gépjármű- és motorkarbantartó, -javító</t>
  </si>
  <si>
    <t>Repülőgépmotor-karbantartó, -javító</t>
  </si>
  <si>
    <t>Mezőgazdasági és ipari gép (motor) karbantartója, javítója</t>
  </si>
  <si>
    <t>Mechanikaigép-karbantartó, -javító (műszerész)</t>
  </si>
  <si>
    <t>Kerékpár-karbantartó, -javító</t>
  </si>
  <si>
    <t>Villamos gépek és készülékek műszerésze, javítója</t>
  </si>
  <si>
    <t>Informatikai és telekommunikációs berendezések műszerésze, javítója</t>
  </si>
  <si>
    <t xml:space="preserve">Elektromoshálózat-szerelő, -javító </t>
  </si>
  <si>
    <t>8 Gépkezelők, összeszerelők, járművezetők</t>
  </si>
  <si>
    <t>81 Feldolgozóipari gépek kezelői</t>
  </si>
  <si>
    <t>Élelmiszer-, italgyártó gép kezelője</t>
  </si>
  <si>
    <t>Dohánygyártó gép kezelője</t>
  </si>
  <si>
    <t xml:space="preserve">Textilipari gép kezelője és gyártósor mellett dolgozó </t>
  </si>
  <si>
    <t>Ruházati gép kezelője és gyártósor mellett dolgozó</t>
  </si>
  <si>
    <t>Bőrkikészítő és -feldolgozó gép kezelője és gyártósor mellett dolgozó</t>
  </si>
  <si>
    <t>Cipőgyártó gép kezelője és gyártósor mellett dolgozó</t>
  </si>
  <si>
    <t>Fafeldolgozó gép kezelője és gyártósor mellett dolgozó</t>
  </si>
  <si>
    <t>Fotó- és mozgófilmlaboráns</t>
  </si>
  <si>
    <t>Kerámiaipari terméket gyártó gép kezelője</t>
  </si>
  <si>
    <t>Üveget és üvegterméket gyártó gép kezelője</t>
  </si>
  <si>
    <t>Cement-, kő- és egyéb ásványianyag-feldolgozó gép kezelője</t>
  </si>
  <si>
    <t>Papíripari alapanyagot gyártó gép kezelője</t>
  </si>
  <si>
    <t>Fémfeldolgozó gép kezelője</t>
  </si>
  <si>
    <t>Fémmegmunkáló, felületkezelő gép kezelője</t>
  </si>
  <si>
    <t>Egyéb, máshova nem sorolható feldolgozóipari gép kezelője</t>
  </si>
  <si>
    <t>82-83 Összeszerelők, Helyhez kötött gépek kezelői</t>
  </si>
  <si>
    <t>Mechanikaigép-összeszerelő</t>
  </si>
  <si>
    <t>Villamosberendezés-összeszerelő</t>
  </si>
  <si>
    <t>Egyéb termék-összeszerelő</t>
  </si>
  <si>
    <t>Szilárdásvány-kitermelő gép kezelője (szén, kő)</t>
  </si>
  <si>
    <t>Kútfúró, mélyfúró gép kezelője (kőolaj, földgáz, víz)</t>
  </si>
  <si>
    <t>Energetikai gép kezelője</t>
  </si>
  <si>
    <t>Vízgazdálkodási gép kezelője</t>
  </si>
  <si>
    <t>Kazángépkezelő</t>
  </si>
  <si>
    <t>Sugármentesítő gép, berendezés kezelője</t>
  </si>
  <si>
    <t>Csomagoló-, palackozó- és címkézőgép kezelője</t>
  </si>
  <si>
    <t>Mozigépész, vetítőgépész</t>
  </si>
  <si>
    <t>Mosodai gép kezelője</t>
  </si>
  <si>
    <t>Egyéb, máshova nem sorolható, helyhez kötött gép kezelője</t>
  </si>
  <si>
    <t>Kiemelten a széles vegyiparhoz követhető ágazatok</t>
  </si>
  <si>
    <t>Összes  munkakör</t>
  </si>
  <si>
    <t xml:space="preserve">Teljes munkaidőben alkalmazásban állók bruttó átlagkeresete foglalkozások (FEOR) szerint [Ft/fő/hó]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</si>
</sst>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25">
    <font>
      <sz val="11"/>
      <color theme="1"/>
      <name val="Calibri"/>
      <family val="2"/>
      <charset val="238"/>
      <scheme val="minor"/>
    </font>
    <font>
      <b/>
      <sz val="10"/>
      <name val="Arial Unicode MS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Bookman Old Style"/>
      <family val="1"/>
      <charset val="238"/>
    </font>
    <font>
      <b/>
      <sz val="9"/>
      <color rgb="FF000000"/>
      <name val="Bookman Old Style"/>
      <family val="1"/>
      <charset val="238"/>
    </font>
    <font>
      <sz val="10"/>
      <name val="Arial"/>
      <family val="2"/>
      <charset val="238"/>
    </font>
    <font>
      <sz val="9"/>
      <color theme="1"/>
      <name val="Bookman Old Style"/>
      <family val="1"/>
      <charset val="238"/>
    </font>
    <font>
      <sz val="11"/>
      <color rgb="FF000000"/>
      <name val="Calibri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9"/>
      <name val="Bookman Old Style"/>
      <family val="1"/>
      <charset val="238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Times New Roman CE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Bookman Old Style"/>
      <family val="1"/>
      <charset val="238"/>
    </font>
    <font>
      <b/>
      <sz val="12"/>
      <color rgb="FFFF0000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0" fillId="0" borderId="0"/>
    <xf numFmtId="0" fontId="15" fillId="0" borderId="0"/>
    <xf numFmtId="0" fontId="17" fillId="0" borderId="0"/>
  </cellStyleXfs>
  <cellXfs count="106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164" fontId="0" fillId="0" borderId="1" xfId="0" applyNumberFormat="1" applyFill="1" applyBorder="1"/>
    <xf numFmtId="0" fontId="1" fillId="0" borderId="2" xfId="0" applyFont="1" applyFill="1" applyBorder="1" applyAlignment="1">
      <alignment vertical="center" wrapText="1"/>
    </xf>
    <xf numFmtId="165" fontId="3" fillId="0" borderId="0" xfId="1" applyNumberFormat="1" applyFont="1" applyFill="1" applyBorder="1"/>
    <xf numFmtId="164" fontId="0" fillId="0" borderId="0" xfId="0" applyNumberFormat="1"/>
    <xf numFmtId="1" fontId="0" fillId="0" borderId="0" xfId="0" applyNumberFormat="1"/>
    <xf numFmtId="0" fontId="0" fillId="0" borderId="0" xfId="0" applyFill="1" applyAlignment="1">
      <alignment vertical="top"/>
    </xf>
    <xf numFmtId="0" fontId="1" fillId="0" borderId="1" xfId="0" applyFont="1" applyFill="1" applyBorder="1" applyAlignment="1">
      <alignment vertical="top" wrapText="1"/>
    </xf>
    <xf numFmtId="1" fontId="3" fillId="0" borderId="0" xfId="0" applyNumberFormat="1" applyFont="1"/>
    <xf numFmtId="0" fontId="0" fillId="0" borderId="1" xfId="0" applyBorder="1"/>
    <xf numFmtId="164" fontId="0" fillId="0" borderId="1" xfId="0" applyNumberFormat="1" applyBorder="1"/>
    <xf numFmtId="0" fontId="4" fillId="0" borderId="0" xfId="0" applyFont="1" applyFill="1" applyAlignment="1">
      <alignment vertical="top"/>
    </xf>
    <xf numFmtId="1" fontId="0" fillId="0" borderId="1" xfId="0" applyNumberFormat="1" applyFill="1" applyBorder="1"/>
    <xf numFmtId="1" fontId="0" fillId="0" borderId="1" xfId="0" applyNumberFormat="1" applyBorder="1"/>
    <xf numFmtId="1" fontId="0" fillId="0" borderId="1" xfId="0" applyNumberFormat="1" applyFill="1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4" fontId="7" fillId="0" borderId="0" xfId="0" applyNumberFormat="1" applyFont="1"/>
    <xf numFmtId="0" fontId="5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166" fontId="7" fillId="0" borderId="5" xfId="0" applyNumberFormat="1" applyFont="1" applyBorder="1"/>
    <xf numFmtId="164" fontId="9" fillId="0" borderId="6" xfId="0" applyNumberFormat="1" applyFont="1" applyBorder="1"/>
    <xf numFmtId="166" fontId="7" fillId="0" borderId="7" xfId="0" applyNumberFormat="1" applyFont="1" applyBorder="1"/>
    <xf numFmtId="9" fontId="0" fillId="0" borderId="0" xfId="0" applyNumberFormat="1"/>
    <xf numFmtId="166" fontId="0" fillId="0" borderId="0" xfId="0" applyNumberFormat="1"/>
    <xf numFmtId="0" fontId="6" fillId="0" borderId="3" xfId="0" applyFont="1" applyBorder="1" applyAlignment="1">
      <alignment vertical="center" wrapText="1"/>
    </xf>
    <xf numFmtId="165" fontId="1" fillId="0" borderId="0" xfId="0" applyNumberFormat="1" applyFont="1" applyFill="1" applyBorder="1" applyAlignment="1">
      <alignment vertical="center" wrapText="1"/>
    </xf>
    <xf numFmtId="165" fontId="0" fillId="0" borderId="0" xfId="0" applyNumberFormat="1"/>
    <xf numFmtId="165" fontId="4" fillId="0" borderId="0" xfId="0" applyNumberFormat="1" applyFont="1"/>
    <xf numFmtId="0" fontId="11" fillId="0" borderId="0" xfId="2" applyFont="1" applyAlignment="1">
      <alignment horizontal="center"/>
    </xf>
    <xf numFmtId="0" fontId="11" fillId="0" borderId="0" xfId="0" applyFont="1"/>
    <xf numFmtId="0" fontId="4" fillId="0" borderId="0" xfId="0" applyFont="1"/>
    <xf numFmtId="0" fontId="12" fillId="2" borderId="1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3" fontId="0" fillId="2" borderId="0" xfId="0" applyNumberFormat="1" applyFill="1" applyBorder="1"/>
    <xf numFmtId="0" fontId="12" fillId="2" borderId="0" xfId="0" applyFont="1" applyFill="1" applyBorder="1" applyAlignment="1">
      <alignment vertical="center"/>
    </xf>
    <xf numFmtId="0" fontId="0" fillId="2" borderId="0" xfId="0" applyFill="1" applyAlignment="1"/>
    <xf numFmtId="0" fontId="0" fillId="0" borderId="0" xfId="0" applyAlignment="1"/>
    <xf numFmtId="3" fontId="0" fillId="2" borderId="1" xfId="0" applyNumberFormat="1" applyFill="1" applyBorder="1" applyAlignment="1"/>
    <xf numFmtId="3" fontId="0" fillId="2" borderId="0" xfId="0" applyNumberFormat="1" applyFill="1" applyBorder="1" applyAlignment="1"/>
    <xf numFmtId="1" fontId="0" fillId="0" borderId="0" xfId="0" applyNumberFormat="1" applyAlignment="1"/>
    <xf numFmtId="0" fontId="0" fillId="0" borderId="1" xfId="0" applyBorder="1" applyAlignment="1"/>
    <xf numFmtId="0" fontId="0" fillId="0" borderId="8" xfId="0" applyBorder="1"/>
    <xf numFmtId="3" fontId="0" fillId="0" borderId="0" xfId="0" applyNumberFormat="1" applyAlignment="1"/>
    <xf numFmtId="164" fontId="0" fillId="0" borderId="0" xfId="0" applyNumberFormat="1" applyFill="1" applyBorder="1" applyAlignment="1"/>
    <xf numFmtId="164" fontId="0" fillId="0" borderId="0" xfId="0" applyNumberFormat="1" applyFill="1" applyAlignment="1">
      <alignment vertical="top"/>
    </xf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0" xfId="0" applyBorder="1" applyAlignment="1"/>
    <xf numFmtId="164" fontId="0" fillId="0" borderId="0" xfId="0" applyNumberFormat="1" applyBorder="1"/>
    <xf numFmtId="164" fontId="0" fillId="0" borderId="0" xfId="0" applyNumberFormat="1" applyFill="1" applyBorder="1"/>
    <xf numFmtId="164" fontId="0" fillId="0" borderId="0" xfId="0" applyNumberForma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1" fillId="0" borderId="9" xfId="0" applyFont="1" applyFill="1" applyBorder="1" applyAlignment="1">
      <alignment vertical="top" wrapText="1"/>
    </xf>
    <xf numFmtId="3" fontId="0" fillId="2" borderId="9" xfId="0" applyNumberFormat="1" applyFill="1" applyBorder="1" applyAlignment="1"/>
    <xf numFmtId="0" fontId="0" fillId="2" borderId="10" xfId="0" applyFill="1" applyBorder="1"/>
    <xf numFmtId="0" fontId="0" fillId="2" borderId="10" xfId="0" applyFill="1" applyBorder="1" applyAlignment="1">
      <alignment vertical="top"/>
    </xf>
    <xf numFmtId="0" fontId="4" fillId="0" borderId="10" xfId="0" applyFont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4" fillId="0" borderId="10" xfId="0" applyFont="1" applyBorder="1" applyAlignment="1"/>
    <xf numFmtId="0" fontId="12" fillId="2" borderId="10" xfId="0" applyFont="1" applyFill="1" applyBorder="1" applyAlignment="1">
      <alignment vertical="center" wrapText="1"/>
    </xf>
    <xf numFmtId="0" fontId="4" fillId="0" borderId="1" xfId="0" applyFont="1" applyBorder="1"/>
    <xf numFmtId="0" fontId="0" fillId="2" borderId="11" xfId="0" applyFill="1" applyBorder="1"/>
    <xf numFmtId="0" fontId="4" fillId="0" borderId="1" xfId="0" applyFont="1" applyFill="1" applyBorder="1" applyAlignment="1">
      <alignment vertical="top"/>
    </xf>
    <xf numFmtId="0" fontId="0" fillId="2" borderId="11" xfId="0" applyFill="1" applyBorder="1" applyAlignment="1">
      <alignment vertical="top"/>
    </xf>
    <xf numFmtId="1" fontId="3" fillId="0" borderId="1" xfId="0" applyNumberFormat="1" applyFont="1" applyBorder="1" applyAlignment="1">
      <alignment vertical="top"/>
    </xf>
    <xf numFmtId="1" fontId="3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164" fontId="7" fillId="0" borderId="1" xfId="0" applyNumberFormat="1" applyFont="1" applyBorder="1"/>
    <xf numFmtId="164" fontId="8" fillId="0" borderId="1" xfId="0" applyNumberFormat="1" applyFont="1" applyBorder="1" applyAlignment="1">
      <alignment vertical="center" wrapText="1"/>
    </xf>
    <xf numFmtId="0" fontId="14" fillId="0" borderId="0" xfId="0" applyFont="1" applyFill="1"/>
    <xf numFmtId="164" fontId="14" fillId="0" borderId="1" xfId="0" applyNumberFormat="1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166" fontId="7" fillId="0" borderId="0" xfId="0" applyNumberFormat="1" applyFont="1" applyBorder="1"/>
    <xf numFmtId="164" fontId="9" fillId="0" borderId="0" xfId="0" applyNumberFormat="1" applyFont="1" applyBorder="1"/>
    <xf numFmtId="0" fontId="6" fillId="0" borderId="16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4" fillId="0" borderId="0" xfId="0" applyFont="1" applyBorder="1"/>
    <xf numFmtId="166" fontId="0" fillId="0" borderId="0" xfId="0" applyNumberFormat="1" applyBorder="1"/>
    <xf numFmtId="0" fontId="4" fillId="0" borderId="0" xfId="0" applyFont="1" applyBorder="1" applyAlignment="1">
      <alignment vertical="center"/>
    </xf>
    <xf numFmtId="0" fontId="16" fillId="0" borderId="0" xfId="3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4" applyFont="1" applyAlignment="1">
      <alignment horizontal="left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quotePrefix="1" applyFont="1" applyAlignment="1">
      <alignment horizontal="left" vertical="center"/>
    </xf>
    <xf numFmtId="3" fontId="19" fillId="0" borderId="0" xfId="0" applyNumberFormat="1" applyFont="1" applyAlignment="1">
      <alignment vertical="center"/>
    </xf>
    <xf numFmtId="164" fontId="19" fillId="0" borderId="0" xfId="0" applyNumberFormat="1" applyFont="1"/>
    <xf numFmtId="0" fontId="5" fillId="0" borderId="0" xfId="0" applyFont="1" applyAlignment="1">
      <alignment vertical="center"/>
    </xf>
    <xf numFmtId="0" fontId="20" fillId="0" borderId="0" xfId="0" quotePrefix="1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3" fontId="20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22" fillId="0" borderId="0" xfId="3" applyFont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3" applyFont="1" applyAlignment="1">
      <alignment horizontal="left" vertical="center"/>
    </xf>
  </cellXfs>
  <cellStyles count="5">
    <cellStyle name="Normál" xfId="0" builtinId="0"/>
    <cellStyle name="Normál 2" xfId="2" xr:uid="{9F808F5C-03D8-4894-AE7B-54E41BC8F22A}"/>
    <cellStyle name="Normál_Munka1" xfId="3" xr:uid="{AF190B1C-D1FA-4319-9ADB-C05D7FB966F7}"/>
    <cellStyle name="Normál_tablak01" xfId="4" xr:uid="{1A5EA045-E27C-465D-9A03-2711606B9499}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F99E4-C6B8-4B65-8E33-FBCDCAB7EB3A}">
  <dimension ref="A1:T41"/>
  <sheetViews>
    <sheetView topLeftCell="A13" workbookViewId="0">
      <selection activeCell="M34" sqref="M34"/>
    </sheetView>
  </sheetViews>
  <sheetFormatPr defaultRowHeight="15"/>
  <sheetData>
    <row r="1" spans="1:20">
      <c r="B1" s="50" t="s">
        <v>88</v>
      </c>
    </row>
    <row r="2" spans="1:20" ht="38.25">
      <c r="A2" s="1"/>
      <c r="B2" s="9" t="s">
        <v>11</v>
      </c>
      <c r="C2" s="9" t="s">
        <v>12</v>
      </c>
      <c r="D2" s="9" t="s">
        <v>13</v>
      </c>
      <c r="E2" s="9" t="s">
        <v>14</v>
      </c>
      <c r="F2" s="9" t="s">
        <v>15</v>
      </c>
      <c r="G2" s="9" t="s">
        <v>16</v>
      </c>
      <c r="H2" s="9" t="s">
        <v>17</v>
      </c>
      <c r="I2" s="9" t="s">
        <v>18</v>
      </c>
      <c r="J2" s="9" t="s">
        <v>19</v>
      </c>
    </row>
    <row r="3" spans="1:20">
      <c r="A3" s="1">
        <v>2011</v>
      </c>
      <c r="B3" s="3">
        <v>106</v>
      </c>
      <c r="C3" s="3">
        <v>100.1</v>
      </c>
      <c r="D3" s="3">
        <v>98.1</v>
      </c>
      <c r="E3" s="3">
        <v>107.7</v>
      </c>
      <c r="F3" s="3">
        <v>109.2</v>
      </c>
      <c r="G3" s="3">
        <v>130.19999999999999</v>
      </c>
      <c r="H3" s="3">
        <v>101.8</v>
      </c>
      <c r="I3" s="3">
        <v>103.8</v>
      </c>
      <c r="J3" s="3">
        <v>94.7</v>
      </c>
    </row>
    <row r="4" spans="1:20">
      <c r="A4" s="1">
        <v>2012</v>
      </c>
      <c r="B4" s="3">
        <v>98.3</v>
      </c>
      <c r="C4" s="3">
        <v>98.8</v>
      </c>
      <c r="D4" s="3">
        <v>90.3</v>
      </c>
      <c r="E4" s="3">
        <v>99.7</v>
      </c>
      <c r="F4" s="3">
        <v>103.5</v>
      </c>
      <c r="G4" s="3">
        <v>107.4</v>
      </c>
      <c r="H4" s="3">
        <v>101.5</v>
      </c>
      <c r="I4" s="3">
        <v>83.2</v>
      </c>
      <c r="J4" s="3">
        <v>82.2</v>
      </c>
    </row>
    <row r="5" spans="1:20">
      <c r="A5" s="1">
        <v>2013</v>
      </c>
      <c r="B5" s="3">
        <v>101.4</v>
      </c>
      <c r="C5" s="3">
        <v>100.9</v>
      </c>
      <c r="D5" s="3">
        <v>98.1</v>
      </c>
      <c r="E5" s="3">
        <v>105.6</v>
      </c>
      <c r="F5" s="3">
        <v>88.2</v>
      </c>
      <c r="G5" s="3">
        <v>98.1</v>
      </c>
      <c r="H5" s="3">
        <v>96.6</v>
      </c>
      <c r="I5" s="3">
        <v>101.5</v>
      </c>
      <c r="J5" s="3">
        <v>101.5</v>
      </c>
    </row>
    <row r="6" spans="1:20">
      <c r="A6" s="1">
        <v>2014</v>
      </c>
      <c r="B6" s="3">
        <v>108.7</v>
      </c>
      <c r="C6" s="3">
        <v>105.1</v>
      </c>
      <c r="D6" s="3">
        <v>101</v>
      </c>
      <c r="E6" s="3">
        <v>108.6</v>
      </c>
      <c r="F6" s="3">
        <v>101.8</v>
      </c>
      <c r="G6" s="3">
        <v>104.1</v>
      </c>
      <c r="H6" s="3">
        <v>104.4</v>
      </c>
      <c r="I6" s="3">
        <v>94.5</v>
      </c>
      <c r="J6" s="3">
        <v>94.7</v>
      </c>
    </row>
    <row r="7" spans="1:20">
      <c r="A7" s="1">
        <v>2015</v>
      </c>
      <c r="B7" s="3">
        <v>108</v>
      </c>
      <c r="C7" s="3">
        <v>108.8</v>
      </c>
      <c r="D7" s="3">
        <v>97.1</v>
      </c>
      <c r="E7" s="3">
        <v>102.4</v>
      </c>
      <c r="F7" s="3">
        <v>103.7</v>
      </c>
      <c r="G7" s="3">
        <v>117.9</v>
      </c>
      <c r="H7" s="3">
        <v>115.5</v>
      </c>
      <c r="I7" s="3">
        <v>101.7</v>
      </c>
      <c r="J7" s="3">
        <v>122.9</v>
      </c>
    </row>
    <row r="8" spans="1:20">
      <c r="A8" s="1">
        <v>2016</v>
      </c>
      <c r="B8" s="3">
        <v>101.4</v>
      </c>
      <c r="C8" s="3">
        <v>105.7</v>
      </c>
      <c r="D8" s="3">
        <v>99.3</v>
      </c>
      <c r="E8" s="3">
        <v>98.2</v>
      </c>
      <c r="F8" s="3">
        <v>97.2</v>
      </c>
      <c r="G8" s="3">
        <v>102.5</v>
      </c>
      <c r="H8" s="3">
        <v>102.5</v>
      </c>
      <c r="I8" s="3">
        <v>108.7</v>
      </c>
      <c r="J8" s="3">
        <v>92.5</v>
      </c>
    </row>
    <row r="9" spans="1:20">
      <c r="A9" s="1">
        <v>2017</v>
      </c>
      <c r="B9" s="3">
        <v>104.6</v>
      </c>
      <c r="C9" s="3">
        <v>100</v>
      </c>
      <c r="D9" s="3">
        <v>103.7</v>
      </c>
      <c r="E9" s="3">
        <v>97.8</v>
      </c>
      <c r="F9" s="3">
        <v>107.4</v>
      </c>
      <c r="G9" s="3">
        <v>106.2</v>
      </c>
      <c r="H9" s="3">
        <v>106.7</v>
      </c>
      <c r="I9" s="3">
        <v>104.9</v>
      </c>
      <c r="J9" s="3">
        <v>94.2</v>
      </c>
    </row>
    <row r="10" spans="1:20">
      <c r="A10" s="1">
        <v>2018</v>
      </c>
      <c r="B10" s="3">
        <v>103.5</v>
      </c>
      <c r="C10" s="3">
        <v>105.1</v>
      </c>
      <c r="D10" s="3">
        <v>104</v>
      </c>
      <c r="E10" s="3">
        <v>105.7</v>
      </c>
      <c r="F10" s="3">
        <v>98.7</v>
      </c>
      <c r="G10" s="3">
        <v>123.7</v>
      </c>
      <c r="H10" s="3">
        <v>112</v>
      </c>
      <c r="I10" s="3">
        <v>98.7</v>
      </c>
      <c r="J10" s="3">
        <v>98.4</v>
      </c>
    </row>
    <row r="11" spans="1:20">
      <c r="A11" s="1">
        <v>2019</v>
      </c>
      <c r="B11" s="3">
        <v>105.6</v>
      </c>
      <c r="C11" s="3">
        <v>107.9</v>
      </c>
      <c r="D11" s="3">
        <v>96.3</v>
      </c>
      <c r="E11" s="3">
        <v>95.3</v>
      </c>
      <c r="F11" s="3">
        <v>103.4</v>
      </c>
      <c r="G11" s="3">
        <v>94.1</v>
      </c>
      <c r="H11" s="3">
        <v>112.1</v>
      </c>
      <c r="I11" s="3">
        <v>95.4</v>
      </c>
      <c r="J11" s="3">
        <v>105.7</v>
      </c>
    </row>
    <row r="12" spans="1:20">
      <c r="A12" s="1">
        <v>2020</v>
      </c>
      <c r="B12" s="3">
        <v>94</v>
      </c>
      <c r="C12" s="3">
        <v>95.8</v>
      </c>
      <c r="D12" s="3">
        <v>84.1</v>
      </c>
      <c r="E12" s="3">
        <v>96.9</v>
      </c>
      <c r="F12" s="3">
        <v>103.4</v>
      </c>
      <c r="G12" s="3">
        <v>92.5</v>
      </c>
      <c r="H12" s="3">
        <v>87.4</v>
      </c>
      <c r="I12" s="3">
        <v>87.8</v>
      </c>
      <c r="J12" s="3">
        <v>97.7</v>
      </c>
    </row>
    <row r="13" spans="1:20">
      <c r="L13" s="31"/>
      <c r="M13" s="31"/>
      <c r="N13" s="31"/>
      <c r="O13" s="31"/>
      <c r="P13" s="31"/>
      <c r="Q13" s="31"/>
      <c r="R13" s="31"/>
      <c r="S13" s="31"/>
      <c r="T13" s="32"/>
    </row>
    <row r="14" spans="1:20" ht="18.75" customHeight="1">
      <c r="B14" s="50" t="s">
        <v>89</v>
      </c>
    </row>
    <row r="15" spans="1:20" ht="38.25">
      <c r="A15" s="1"/>
      <c r="B15" s="9" t="s">
        <v>11</v>
      </c>
      <c r="C15" s="9" t="s">
        <v>12</v>
      </c>
      <c r="D15" s="9" t="s">
        <v>13</v>
      </c>
      <c r="E15" s="9" t="s">
        <v>14</v>
      </c>
      <c r="F15" s="9" t="s">
        <v>15</v>
      </c>
      <c r="G15" s="9" t="s">
        <v>16</v>
      </c>
      <c r="H15" s="9" t="s">
        <v>17</v>
      </c>
      <c r="I15" s="9" t="s">
        <v>18</v>
      </c>
      <c r="J15" s="9" t="s">
        <v>19</v>
      </c>
      <c r="L15" s="56"/>
      <c r="M15" s="57"/>
    </row>
    <row r="16" spans="1:20">
      <c r="A16" s="1">
        <v>2010</v>
      </c>
      <c r="B16" s="3">
        <v>100</v>
      </c>
      <c r="C16" s="3">
        <v>100</v>
      </c>
      <c r="D16" s="3">
        <v>100</v>
      </c>
      <c r="E16" s="3">
        <v>100</v>
      </c>
      <c r="F16" s="3">
        <v>100</v>
      </c>
      <c r="G16" s="3">
        <v>100</v>
      </c>
      <c r="H16" s="3">
        <v>100</v>
      </c>
      <c r="I16" s="3">
        <v>100</v>
      </c>
      <c r="J16" s="3">
        <v>100</v>
      </c>
      <c r="L16" s="54"/>
      <c r="M16" s="51"/>
    </row>
    <row r="17" spans="1:13">
      <c r="A17" s="1">
        <v>2011</v>
      </c>
      <c r="B17" s="3">
        <v>106</v>
      </c>
      <c r="C17" s="3">
        <v>100.1</v>
      </c>
      <c r="D17" s="3">
        <v>98.1</v>
      </c>
      <c r="E17" s="3">
        <v>107.69999999999999</v>
      </c>
      <c r="F17" s="3">
        <v>109.2</v>
      </c>
      <c r="G17" s="3">
        <v>130.19999999999999</v>
      </c>
      <c r="H17" s="3">
        <v>101.8</v>
      </c>
      <c r="I17" s="3">
        <v>103.8</v>
      </c>
      <c r="J17" s="3">
        <v>94.7</v>
      </c>
      <c r="L17" s="54"/>
      <c r="M17" s="51"/>
    </row>
    <row r="18" spans="1:13">
      <c r="A18" s="1">
        <v>2012</v>
      </c>
      <c r="B18" s="3">
        <v>104.19799999999999</v>
      </c>
      <c r="C18" s="3">
        <v>98.898799999999994</v>
      </c>
      <c r="D18" s="3">
        <v>88.584299999999999</v>
      </c>
      <c r="E18" s="3">
        <v>107.37689999999999</v>
      </c>
      <c r="F18" s="3">
        <v>113.02199999999999</v>
      </c>
      <c r="G18" s="3">
        <v>139.8348</v>
      </c>
      <c r="H18" s="3">
        <v>103.32699999999998</v>
      </c>
      <c r="I18" s="3">
        <v>86.36160000000001</v>
      </c>
      <c r="J18" s="3">
        <v>77.843400000000003</v>
      </c>
      <c r="L18" s="54"/>
      <c r="M18" s="51"/>
    </row>
    <row r="19" spans="1:13">
      <c r="A19" s="1">
        <v>2013</v>
      </c>
      <c r="B19" s="3">
        <v>105.65677199999999</v>
      </c>
      <c r="C19" s="3">
        <v>99.7888892</v>
      </c>
      <c r="D19" s="3">
        <v>86.901198300000004</v>
      </c>
      <c r="E19" s="3">
        <v>113.39000639999999</v>
      </c>
      <c r="F19" s="3">
        <v>99.685403999999991</v>
      </c>
      <c r="G19" s="3">
        <v>137.17793879999999</v>
      </c>
      <c r="H19" s="3">
        <v>99.813881999999978</v>
      </c>
      <c r="I19" s="3">
        <v>87.657024000000007</v>
      </c>
      <c r="J19" s="3">
        <v>79.011050999999995</v>
      </c>
      <c r="L19" s="54"/>
      <c r="M19" s="51"/>
    </row>
    <row r="20" spans="1:13">
      <c r="A20" s="1">
        <v>2014</v>
      </c>
      <c r="B20" s="3">
        <v>114.84891116399999</v>
      </c>
      <c r="C20" s="3">
        <v>104.87812254919999</v>
      </c>
      <c r="D20" s="3">
        <v>87.770210283000011</v>
      </c>
      <c r="E20" s="3">
        <v>123.14154695039997</v>
      </c>
      <c r="F20" s="3">
        <v>101.479741272</v>
      </c>
      <c r="G20" s="3">
        <v>142.80223429079999</v>
      </c>
      <c r="H20" s="3">
        <v>104.20569280799998</v>
      </c>
      <c r="I20" s="3">
        <v>82.835887679999999</v>
      </c>
      <c r="J20" s="3">
        <v>74.823465296999998</v>
      </c>
      <c r="L20" s="54"/>
      <c r="M20" s="51"/>
    </row>
    <row r="21" spans="1:13">
      <c r="A21" s="1">
        <v>2015</v>
      </c>
      <c r="B21" s="3">
        <v>124.03682405711999</v>
      </c>
      <c r="C21" s="3">
        <v>114.10739733352959</v>
      </c>
      <c r="D21" s="3">
        <v>85.224874184793009</v>
      </c>
      <c r="E21" s="3">
        <v>126.09694407720957</v>
      </c>
      <c r="F21" s="3">
        <v>105.23449169906399</v>
      </c>
      <c r="G21" s="3">
        <v>168.36383422885319</v>
      </c>
      <c r="H21" s="3">
        <v>120.35757519323998</v>
      </c>
      <c r="I21" s="3">
        <v>84.244097770560003</v>
      </c>
      <c r="J21" s="3">
        <v>91.958038850013011</v>
      </c>
      <c r="L21" s="54"/>
      <c r="M21" s="51"/>
    </row>
    <row r="22" spans="1:13">
      <c r="A22" s="1">
        <v>2016</v>
      </c>
      <c r="B22" s="3">
        <v>125.77333959391967</v>
      </c>
      <c r="C22" s="3">
        <v>120.61151898154077</v>
      </c>
      <c r="D22" s="3">
        <v>84.628300065499459</v>
      </c>
      <c r="E22" s="3">
        <v>123.82719908381979</v>
      </c>
      <c r="F22" s="3">
        <v>102.28792593149019</v>
      </c>
      <c r="G22" s="3">
        <v>172.57293008457449</v>
      </c>
      <c r="H22" s="3">
        <v>123.36651457307097</v>
      </c>
      <c r="I22" s="3">
        <v>91.573334276598715</v>
      </c>
      <c r="J22" s="3">
        <v>85.061185936262035</v>
      </c>
      <c r="L22" s="54"/>
      <c r="M22" s="51"/>
    </row>
    <row r="23" spans="1:13">
      <c r="A23" s="1">
        <v>2017</v>
      </c>
      <c r="B23" s="3">
        <v>131.55891321523998</v>
      </c>
      <c r="C23" s="3">
        <v>120.61151898154077</v>
      </c>
      <c r="D23" s="3">
        <v>87.759547167922932</v>
      </c>
      <c r="E23" s="3">
        <v>121.10300070397575</v>
      </c>
      <c r="F23" s="3">
        <v>109.85723245042047</v>
      </c>
      <c r="G23" s="3">
        <v>183.27245174981812</v>
      </c>
      <c r="H23" s="3">
        <v>131.63207104946673</v>
      </c>
      <c r="I23" s="3">
        <v>96.060427656152072</v>
      </c>
      <c r="J23" s="3">
        <v>80.127637151958837</v>
      </c>
      <c r="L23" s="54"/>
      <c r="M23" s="51"/>
    </row>
    <row r="24" spans="1:13">
      <c r="A24" s="1">
        <v>2018</v>
      </c>
      <c r="B24" s="3">
        <v>136.16347517777336</v>
      </c>
      <c r="C24" s="3">
        <v>126.76270644959934</v>
      </c>
      <c r="D24" s="3">
        <v>91.269929054639846</v>
      </c>
      <c r="E24" s="3">
        <v>128.00587174410236</v>
      </c>
      <c r="F24" s="3">
        <v>108.429088428565</v>
      </c>
      <c r="G24" s="3">
        <v>226.70802281452504</v>
      </c>
      <c r="H24" s="3">
        <v>147.42791957540274</v>
      </c>
      <c r="I24" s="3">
        <v>94.811642096622094</v>
      </c>
      <c r="J24" s="3">
        <v>78.84559495752751</v>
      </c>
      <c r="L24" s="54"/>
      <c r="M24" s="51"/>
    </row>
    <row r="25" spans="1:13">
      <c r="A25" s="1">
        <v>2019</v>
      </c>
      <c r="B25" s="3">
        <v>143.78862978772867</v>
      </c>
      <c r="C25" s="3">
        <v>136.77696025911769</v>
      </c>
      <c r="D25" s="3">
        <v>87.892941679618175</v>
      </c>
      <c r="E25" s="3">
        <v>121.98959577212955</v>
      </c>
      <c r="F25" s="3">
        <v>112.11567743513621</v>
      </c>
      <c r="G25" s="3">
        <v>213.33224946846804</v>
      </c>
      <c r="H25" s="3">
        <v>165.26669784402648</v>
      </c>
      <c r="I25" s="3">
        <v>90.450306560177481</v>
      </c>
      <c r="J25" s="3">
        <v>83.339793870106575</v>
      </c>
      <c r="L25" s="51"/>
      <c r="M25" s="51"/>
    </row>
    <row r="26" spans="1:13">
      <c r="A26" s="1">
        <v>2020</v>
      </c>
      <c r="B26" s="3">
        <v>135.16131200046493</v>
      </c>
      <c r="C26" s="3">
        <v>131.03232792823474</v>
      </c>
      <c r="D26" s="3">
        <v>73.917963952558878</v>
      </c>
      <c r="E26" s="3">
        <v>118.20791830319354</v>
      </c>
      <c r="F26" s="3">
        <v>115.92761046793085</v>
      </c>
      <c r="G26" s="3">
        <v>197.33233075833294</v>
      </c>
      <c r="H26" s="3">
        <v>144.44309391567916</v>
      </c>
      <c r="I26" s="3">
        <v>79.415369159835834</v>
      </c>
      <c r="J26" s="3">
        <v>81.422978611094123</v>
      </c>
      <c r="L26" s="51"/>
      <c r="M26" s="51"/>
    </row>
    <row r="27" spans="1:13">
      <c r="G27" s="58"/>
    </row>
    <row r="28" spans="1:13">
      <c r="F28" s="51"/>
      <c r="G28" s="58"/>
      <c r="H28" s="58"/>
      <c r="I28" s="51"/>
    </row>
    <row r="29" spans="1:13">
      <c r="B29" s="35" t="s">
        <v>87</v>
      </c>
    </row>
    <row r="30" spans="1:13" ht="51">
      <c r="A30" s="2"/>
      <c r="B30" s="2" t="s">
        <v>3</v>
      </c>
      <c r="C30" s="2" t="s">
        <v>4</v>
      </c>
      <c r="D30" s="2" t="s">
        <v>8</v>
      </c>
      <c r="E30" s="2" t="s">
        <v>5</v>
      </c>
      <c r="F30" s="2" t="s">
        <v>0</v>
      </c>
      <c r="G30" s="2" t="s">
        <v>6</v>
      </c>
      <c r="H30" s="2" t="s">
        <v>7</v>
      </c>
      <c r="I30" s="2" t="s">
        <v>1</v>
      </c>
      <c r="J30" s="2" t="s">
        <v>2</v>
      </c>
      <c r="K30" s="67" t="s">
        <v>90</v>
      </c>
    </row>
    <row r="31" spans="1:13">
      <c r="A31" s="1">
        <v>2010</v>
      </c>
      <c r="B31" s="5">
        <v>1.7308927477516708E-2</v>
      </c>
      <c r="C31" s="5">
        <v>7.5766608348098882E-2</v>
      </c>
      <c r="D31" s="5">
        <v>7.037219726085342E-2</v>
      </c>
      <c r="E31" s="5">
        <v>4.9854173869828454E-2</v>
      </c>
      <c r="F31" s="5">
        <v>3.2498626422164834E-2</v>
      </c>
      <c r="G31" s="5">
        <v>1.5017435931148097E-2</v>
      </c>
      <c r="H31" s="5">
        <v>3.2160073518007821E-2</v>
      </c>
      <c r="I31" s="5">
        <v>1.356428134556782E-2</v>
      </c>
      <c r="J31" s="5">
        <v>1.3935607952051201E-2</v>
      </c>
      <c r="K31" s="30">
        <f>SUM(B31:J31)-D31</f>
        <v>0.25010573486438376</v>
      </c>
    </row>
    <row r="32" spans="1:13">
      <c r="A32" s="1">
        <v>2011</v>
      </c>
      <c r="B32" s="5">
        <v>1.6344772028705039E-2</v>
      </c>
      <c r="C32" s="5">
        <v>8.5260644835478114E-2</v>
      </c>
      <c r="D32" s="5">
        <v>7.9198653276003464E-2</v>
      </c>
      <c r="E32" s="5">
        <v>5.4261411625657709E-2</v>
      </c>
      <c r="F32" s="5">
        <v>3.2075363695426143E-2</v>
      </c>
      <c r="G32" s="5">
        <v>1.87483686361881E-2</v>
      </c>
      <c r="H32" s="5">
        <v>3.0709549757263605E-2</v>
      </c>
      <c r="I32" s="5">
        <v>1.3827721813906587E-2</v>
      </c>
      <c r="J32" s="5">
        <v>1.4375995680502095E-2</v>
      </c>
      <c r="K32" s="30">
        <f t="shared" ref="K32:K41" si="0">SUM(B32:J32)-D32</f>
        <v>0.26560382807312738</v>
      </c>
    </row>
    <row r="33" spans="1:11">
      <c r="A33" s="1">
        <v>2012</v>
      </c>
      <c r="B33" s="5">
        <v>1.6173909103070011E-2</v>
      </c>
      <c r="C33" s="5">
        <v>8.452059822935E-2</v>
      </c>
      <c r="D33" s="5">
        <v>7.8618558853571593E-2</v>
      </c>
      <c r="E33" s="5">
        <v>5.8678258877857589E-2</v>
      </c>
      <c r="F33" s="5">
        <v>3.542466271809909E-2</v>
      </c>
      <c r="G33" s="5">
        <v>2.1065079084217782E-2</v>
      </c>
      <c r="H33" s="5">
        <v>3.1962676136957524E-2</v>
      </c>
      <c r="I33" s="5">
        <v>1.1894351402740455E-2</v>
      </c>
      <c r="J33" s="5">
        <v>1.4675866681688993E-2</v>
      </c>
      <c r="K33" s="30">
        <f t="shared" si="0"/>
        <v>0.2743954022339814</v>
      </c>
    </row>
    <row r="34" spans="1:11">
      <c r="A34" s="1">
        <v>2013</v>
      </c>
      <c r="B34" s="5">
        <v>1.6244015241702259E-2</v>
      </c>
      <c r="C34" s="5">
        <v>7.5249785148407203E-2</v>
      </c>
      <c r="D34" s="5">
        <v>7.1043161156755616E-2</v>
      </c>
      <c r="E34" s="5">
        <v>6.1531345816961132E-2</v>
      </c>
      <c r="F34" s="5">
        <v>3.2740539389705232E-2</v>
      </c>
      <c r="G34" s="5">
        <v>2.0913150499052232E-2</v>
      </c>
      <c r="H34" s="5">
        <v>3.1321970019250675E-2</v>
      </c>
      <c r="I34" s="5">
        <v>1.1524639709873018E-2</v>
      </c>
      <c r="J34" s="5">
        <v>9.924404516749372E-3</v>
      </c>
      <c r="K34" s="30">
        <f t="shared" si="0"/>
        <v>0.25944985034170109</v>
      </c>
    </row>
    <row r="35" spans="1:11">
      <c r="A35" s="1">
        <v>2014</v>
      </c>
      <c r="B35" s="5">
        <v>1.6143083789813828E-2</v>
      </c>
      <c r="C35" s="5">
        <v>6.6290365544823773E-2</v>
      </c>
      <c r="D35" s="5"/>
      <c r="E35" s="5">
        <v>6.2054435970594263E-2</v>
      </c>
      <c r="F35" s="5">
        <v>3.1233385768790489E-2</v>
      </c>
      <c r="G35" s="5">
        <v>1.9702903604746417E-2</v>
      </c>
      <c r="H35" s="5">
        <v>3.1173650551971972E-2</v>
      </c>
      <c r="I35" s="5">
        <v>1.0394838880399267E-2</v>
      </c>
      <c r="J35" s="5">
        <v>9.110332317573409E-3</v>
      </c>
      <c r="K35" s="30">
        <f t="shared" si="0"/>
        <v>0.24610299642871342</v>
      </c>
    </row>
    <row r="36" spans="1:11">
      <c r="A36" s="1">
        <v>2015</v>
      </c>
      <c r="B36" s="5">
        <v>1.6699373795100395E-2</v>
      </c>
      <c r="C36" s="5">
        <v>4.396643626847533E-2</v>
      </c>
      <c r="D36" s="5"/>
      <c r="E36" s="5">
        <v>5.8640130345208548E-2</v>
      </c>
      <c r="F36" s="5">
        <v>3.1429328579536571E-2</v>
      </c>
      <c r="G36" s="5">
        <v>2.129321547517804E-2</v>
      </c>
      <c r="H36" s="5">
        <v>3.4575725113613592E-2</v>
      </c>
      <c r="I36" s="5">
        <v>1.0640255552709504E-2</v>
      </c>
      <c r="J36" s="5">
        <v>8.7428090064251389E-3</v>
      </c>
      <c r="K36" s="30">
        <f t="shared" si="0"/>
        <v>0.22598727413624711</v>
      </c>
    </row>
    <row r="37" spans="1:11">
      <c r="A37" s="1">
        <v>2016</v>
      </c>
      <c r="B37" s="5">
        <v>1.7671306396350877E-2</v>
      </c>
      <c r="C37" s="5">
        <v>3.6551257450175449E-2</v>
      </c>
      <c r="D37" s="5"/>
      <c r="E37" s="5">
        <v>5.5556323687272605E-2</v>
      </c>
      <c r="F37" s="5">
        <v>2.9905981278949525E-2</v>
      </c>
      <c r="G37" s="5">
        <v>2.1225297279523287E-2</v>
      </c>
      <c r="H37" s="5">
        <v>3.5287494114671282E-2</v>
      </c>
      <c r="I37" s="5">
        <v>1.0870705486966913E-2</v>
      </c>
      <c r="J37" s="5">
        <v>7.6479912238385838E-3</v>
      </c>
      <c r="K37" s="30">
        <f t="shared" si="0"/>
        <v>0.21471635691774851</v>
      </c>
    </row>
    <row r="38" spans="1:11">
      <c r="A38" s="1">
        <v>2017</v>
      </c>
      <c r="B38" s="5">
        <v>1.6896275103092769E-2</v>
      </c>
      <c r="C38" s="5">
        <v>4.2961822279399285E-2</v>
      </c>
      <c r="D38" s="5"/>
      <c r="E38" s="5">
        <v>5.5282509830489178E-2</v>
      </c>
      <c r="F38" s="5">
        <v>3.1191325684149625E-2</v>
      </c>
      <c r="G38" s="5">
        <v>2.1029331533840477E-2</v>
      </c>
      <c r="H38" s="5">
        <v>3.5292156004538056E-2</v>
      </c>
      <c r="I38" s="5">
        <v>1.1289504088400262E-2</v>
      </c>
      <c r="J38" s="5">
        <v>6.6803392333766058E-3</v>
      </c>
      <c r="K38" s="30">
        <f t="shared" si="0"/>
        <v>0.22062326375728625</v>
      </c>
    </row>
    <row r="39" spans="1:11">
      <c r="A39" s="1">
        <v>2018</v>
      </c>
      <c r="B39" s="5">
        <v>1.7312304060732191E-2</v>
      </c>
      <c r="C39" s="5">
        <v>5.0731081749324364E-2</v>
      </c>
      <c r="D39" s="5"/>
      <c r="E39" s="5">
        <v>5.6495483197778786E-2</v>
      </c>
      <c r="F39" s="5">
        <v>2.8385375227481066E-2</v>
      </c>
      <c r="G39" s="5">
        <v>2.4903030434469581E-2</v>
      </c>
      <c r="H39" s="5">
        <v>3.7590044261068253E-2</v>
      </c>
      <c r="I39" s="5">
        <v>1.1318037254065967E-2</v>
      </c>
      <c r="J39" s="5">
        <v>6.6486900521591464E-3</v>
      </c>
      <c r="K39" s="30">
        <f t="shared" si="0"/>
        <v>0.23338404623707937</v>
      </c>
    </row>
    <row r="40" spans="1:11">
      <c r="A40" s="1">
        <v>2019</v>
      </c>
      <c r="B40" s="5">
        <v>1.7546419563748483E-2</v>
      </c>
      <c r="C40" s="5">
        <v>4.5810346874728215E-2</v>
      </c>
      <c r="D40" s="5">
        <v>4.2057241408052504E-2</v>
      </c>
      <c r="E40" s="5">
        <v>4.9669175432468016E-2</v>
      </c>
      <c r="F40" s="5">
        <v>2.7574593875177883E-2</v>
      </c>
      <c r="G40" s="5">
        <v>2.2347251127282267E-2</v>
      </c>
      <c r="H40" s="5">
        <v>3.9685456521559019E-2</v>
      </c>
      <c r="I40" s="5">
        <v>1.0072700183677896E-2</v>
      </c>
      <c r="J40" s="5">
        <v>5.8541315260672274E-3</v>
      </c>
      <c r="K40" s="30">
        <f t="shared" si="0"/>
        <v>0.21856007510470904</v>
      </c>
    </row>
    <row r="41" spans="1:11">
      <c r="A41" s="1">
        <v>2020</v>
      </c>
      <c r="B41" s="5">
        <v>1.7711651090238652E-2</v>
      </c>
      <c r="C41" s="5">
        <v>3.2539850146159469E-2</v>
      </c>
      <c r="D41" s="5">
        <v>2.9600940393341206E-2</v>
      </c>
      <c r="E41" s="5">
        <v>4.9538188402941469E-2</v>
      </c>
      <c r="F41" s="5">
        <v>2.9871577145422802E-2</v>
      </c>
      <c r="G41" s="5">
        <v>2.1975752829314445E-2</v>
      </c>
      <c r="H41" s="5">
        <v>3.6918366542933831E-2</v>
      </c>
      <c r="I41" s="5">
        <v>9.3257937801583587E-3</v>
      </c>
      <c r="J41" s="5">
        <v>6.8819917399798921E-3</v>
      </c>
      <c r="K41" s="30">
        <f t="shared" si="0"/>
        <v>0.20476317167714891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38109-C3B9-4F35-8971-39A6201E9BED}">
  <dimension ref="A1:L357"/>
  <sheetViews>
    <sheetView tabSelected="1" workbookViewId="0">
      <selection activeCell="G11" sqref="G11"/>
    </sheetView>
  </sheetViews>
  <sheetFormatPr defaultRowHeight="15"/>
  <cols>
    <col min="1" max="1" width="6.140625" customWidth="1"/>
    <col min="2" max="2" width="43.85546875" customWidth="1"/>
    <col min="9" max="9" width="51.7109375" customWidth="1"/>
    <col min="12" max="12" width="10.5703125" customWidth="1"/>
  </cols>
  <sheetData>
    <row r="1" spans="1:5" ht="15.75">
      <c r="A1" s="105" t="s">
        <v>439</v>
      </c>
      <c r="B1" s="88"/>
      <c r="C1" s="89"/>
      <c r="D1" s="90"/>
    </row>
    <row r="2" spans="1:5">
      <c r="A2" s="102"/>
      <c r="B2" s="88"/>
      <c r="C2" s="89"/>
      <c r="D2" s="90"/>
    </row>
    <row r="3" spans="1:5" ht="15.75">
      <c r="A3" s="102"/>
      <c r="B3" s="103" t="s">
        <v>437</v>
      </c>
      <c r="C3" s="89"/>
      <c r="D3" s="90"/>
    </row>
    <row r="4" spans="1:5">
      <c r="A4" s="88"/>
      <c r="B4" s="88"/>
      <c r="C4" s="89"/>
      <c r="D4" s="90"/>
    </row>
    <row r="5" spans="1:5" ht="19.5" customHeight="1">
      <c r="A5" s="91" t="s">
        <v>167</v>
      </c>
      <c r="B5" s="92" t="s">
        <v>168</v>
      </c>
      <c r="C5" s="91">
        <v>2019</v>
      </c>
      <c r="D5" s="91">
        <v>2020</v>
      </c>
      <c r="E5" s="91" t="s">
        <v>169</v>
      </c>
    </row>
    <row r="6" spans="1:5">
      <c r="A6" s="93">
        <v>2117</v>
      </c>
      <c r="B6" s="94" t="s">
        <v>170</v>
      </c>
      <c r="C6" s="95">
        <v>616871</v>
      </c>
      <c r="D6" s="95">
        <v>662064</v>
      </c>
      <c r="E6" s="96">
        <f t="shared" ref="E6:E17" si="0">D6/C6*100</f>
        <v>107.3261670592393</v>
      </c>
    </row>
    <row r="7" spans="1:5">
      <c r="A7" s="93">
        <v>2164</v>
      </c>
      <c r="B7" s="94" t="s">
        <v>171</v>
      </c>
      <c r="C7" s="95">
        <v>595722</v>
      </c>
      <c r="D7" s="95">
        <v>647114</v>
      </c>
      <c r="E7" s="96">
        <f t="shared" si="0"/>
        <v>108.62684272194076</v>
      </c>
    </row>
    <row r="8" spans="1:5">
      <c r="A8" s="93">
        <v>3115</v>
      </c>
      <c r="B8" s="94" t="s">
        <v>172</v>
      </c>
      <c r="C8" s="95">
        <v>387443</v>
      </c>
      <c r="D8" s="95">
        <v>419912</v>
      </c>
      <c r="E8" s="96">
        <f t="shared" si="0"/>
        <v>108.38032949362875</v>
      </c>
    </row>
    <row r="9" spans="1:5">
      <c r="A9" s="93">
        <v>3153</v>
      </c>
      <c r="B9" s="94" t="s">
        <v>173</v>
      </c>
      <c r="C9" s="95">
        <v>453427</v>
      </c>
      <c r="D9" s="95">
        <v>489961</v>
      </c>
      <c r="E9" s="96">
        <f t="shared" si="0"/>
        <v>108.05730580666788</v>
      </c>
    </row>
    <row r="10" spans="1:5">
      <c r="A10" s="93">
        <v>3154</v>
      </c>
      <c r="B10" s="94" t="s">
        <v>174</v>
      </c>
      <c r="C10" s="95">
        <v>629777</v>
      </c>
      <c r="D10" s="95">
        <v>702257</v>
      </c>
      <c r="E10" s="96">
        <f t="shared" si="0"/>
        <v>111.50883566722824</v>
      </c>
    </row>
    <row r="11" spans="1:5">
      <c r="A11" s="93">
        <v>8126</v>
      </c>
      <c r="B11" s="94" t="s">
        <v>175</v>
      </c>
      <c r="C11" s="95">
        <v>371913</v>
      </c>
      <c r="D11" s="95">
        <v>407705</v>
      </c>
      <c r="E11" s="96">
        <f t="shared" si="0"/>
        <v>109.62375609349499</v>
      </c>
    </row>
    <row r="12" spans="1:5">
      <c r="A12" s="93">
        <v>8131</v>
      </c>
      <c r="B12" s="94" t="s">
        <v>176</v>
      </c>
      <c r="C12" s="95">
        <v>570157</v>
      </c>
      <c r="D12" s="95">
        <v>591648</v>
      </c>
      <c r="E12" s="96">
        <f t="shared" si="0"/>
        <v>103.76931266300335</v>
      </c>
    </row>
    <row r="13" spans="1:5">
      <c r="A13" s="93">
        <v>8132</v>
      </c>
      <c r="B13" s="94" t="s">
        <v>177</v>
      </c>
      <c r="C13" s="95">
        <v>454619</v>
      </c>
      <c r="D13" s="95">
        <v>490118</v>
      </c>
      <c r="E13" s="96">
        <f t="shared" si="0"/>
        <v>107.80851658201702</v>
      </c>
    </row>
    <row r="14" spans="1:5">
      <c r="A14" s="93">
        <v>8133</v>
      </c>
      <c r="B14" s="94" t="s">
        <v>178</v>
      </c>
      <c r="C14" s="95">
        <v>470772</v>
      </c>
      <c r="D14" s="95">
        <v>512341</v>
      </c>
      <c r="E14" s="96">
        <f t="shared" si="0"/>
        <v>108.82996439890222</v>
      </c>
    </row>
    <row r="15" spans="1:5">
      <c r="A15" s="93">
        <v>8134</v>
      </c>
      <c r="B15" s="94" t="s">
        <v>179</v>
      </c>
      <c r="C15" s="95">
        <v>421389</v>
      </c>
      <c r="D15" s="95">
        <v>467574</v>
      </c>
      <c r="E15" s="96">
        <f t="shared" si="0"/>
        <v>110.96018168485651</v>
      </c>
    </row>
    <row r="16" spans="1:5">
      <c r="A16" s="93">
        <v>8135</v>
      </c>
      <c r="B16" s="94" t="s">
        <v>180</v>
      </c>
      <c r="C16" s="95">
        <v>302857</v>
      </c>
      <c r="D16" s="95">
        <v>332275</v>
      </c>
      <c r="E16" s="96">
        <f t="shared" si="0"/>
        <v>109.71349514787508</v>
      </c>
    </row>
    <row r="17" spans="1:5">
      <c r="A17" s="93">
        <v>8136</v>
      </c>
      <c r="B17" s="94" t="s">
        <v>181</v>
      </c>
      <c r="C17" s="95">
        <v>383136</v>
      </c>
      <c r="D17" s="95">
        <v>396212</v>
      </c>
      <c r="E17" s="96">
        <f t="shared" si="0"/>
        <v>103.41288732982544</v>
      </c>
    </row>
    <row r="19" spans="1:5" ht="15.75">
      <c r="B19" s="104" t="s">
        <v>438</v>
      </c>
    </row>
    <row r="21" spans="1:5">
      <c r="A21" s="97" t="s">
        <v>182</v>
      </c>
      <c r="B21" s="98"/>
    </row>
    <row r="22" spans="1:5">
      <c r="A22" s="97"/>
      <c r="B22" s="98"/>
      <c r="C22" s="91">
        <v>2019</v>
      </c>
      <c r="D22" s="91">
        <v>2020</v>
      </c>
      <c r="E22" s="91" t="s">
        <v>169</v>
      </c>
    </row>
    <row r="23" spans="1:5">
      <c r="A23" s="99">
        <v>1110</v>
      </c>
      <c r="B23" s="98" t="s">
        <v>183</v>
      </c>
      <c r="C23" s="100">
        <v>1229338</v>
      </c>
      <c r="D23" s="100">
        <v>1388267</v>
      </c>
      <c r="E23" s="96">
        <f t="shared" ref="E23:E54" si="1">D23/C23*100</f>
        <v>112.92801491534468</v>
      </c>
    </row>
    <row r="24" spans="1:5">
      <c r="A24" s="99">
        <v>1121</v>
      </c>
      <c r="B24" s="98" t="s">
        <v>184</v>
      </c>
      <c r="C24" s="100">
        <v>1031239</v>
      </c>
      <c r="D24" s="100">
        <v>1049031</v>
      </c>
      <c r="E24" s="96">
        <f t="shared" si="1"/>
        <v>101.72530325171954</v>
      </c>
    </row>
    <row r="25" spans="1:5">
      <c r="A25" s="99">
        <v>1122</v>
      </c>
      <c r="B25" s="98" t="s">
        <v>185</v>
      </c>
      <c r="C25" s="100">
        <v>565024</v>
      </c>
      <c r="D25" s="100">
        <v>518093</v>
      </c>
      <c r="E25" s="96">
        <f t="shared" si="1"/>
        <v>91.693981140624118</v>
      </c>
    </row>
    <row r="26" spans="1:5">
      <c r="A26" s="99">
        <v>1123</v>
      </c>
      <c r="B26" s="98" t="s">
        <v>186</v>
      </c>
      <c r="C26" s="100">
        <v>697502</v>
      </c>
      <c r="D26" s="100">
        <v>697958</v>
      </c>
      <c r="E26" s="96">
        <f t="shared" si="1"/>
        <v>100.06537615662752</v>
      </c>
    </row>
    <row r="27" spans="1:5">
      <c r="A27" s="99">
        <v>1131</v>
      </c>
      <c r="B27" s="98" t="s">
        <v>187</v>
      </c>
      <c r="C27" s="100">
        <v>894744</v>
      </c>
      <c r="D27" s="100">
        <v>938338</v>
      </c>
      <c r="E27" s="96">
        <f t="shared" si="1"/>
        <v>104.87223161038241</v>
      </c>
    </row>
    <row r="28" spans="1:5">
      <c r="A28" s="99">
        <v>1210</v>
      </c>
      <c r="B28" s="98" t="s">
        <v>188</v>
      </c>
      <c r="C28" s="100">
        <v>731385</v>
      </c>
      <c r="D28" s="100">
        <v>807456</v>
      </c>
      <c r="E28" s="96">
        <f t="shared" si="1"/>
        <v>110.40095161918826</v>
      </c>
    </row>
    <row r="29" spans="1:5">
      <c r="A29" s="99">
        <v>1311</v>
      </c>
      <c r="B29" s="98" t="s">
        <v>189</v>
      </c>
      <c r="C29" s="100">
        <v>498048</v>
      </c>
      <c r="D29" s="100">
        <v>556037</v>
      </c>
      <c r="E29" s="96">
        <f t="shared" si="1"/>
        <v>111.64325526856848</v>
      </c>
    </row>
    <row r="30" spans="1:5">
      <c r="A30" s="99">
        <v>1312</v>
      </c>
      <c r="B30" s="98" t="s">
        <v>190</v>
      </c>
      <c r="C30" s="100">
        <v>824666</v>
      </c>
      <c r="D30" s="100">
        <v>887684</v>
      </c>
      <c r="E30" s="96">
        <f t="shared" si="1"/>
        <v>107.64163916058138</v>
      </c>
    </row>
    <row r="31" spans="1:5">
      <c r="A31" s="99">
        <v>1313</v>
      </c>
      <c r="B31" s="98" t="s">
        <v>191</v>
      </c>
      <c r="C31" s="100">
        <v>492885</v>
      </c>
      <c r="D31" s="100">
        <v>543112</v>
      </c>
      <c r="E31" s="96">
        <f t="shared" si="1"/>
        <v>110.19040952757744</v>
      </c>
    </row>
    <row r="32" spans="1:5">
      <c r="A32" s="99">
        <v>1321</v>
      </c>
      <c r="B32" s="98" t="s">
        <v>192</v>
      </c>
      <c r="C32" s="100">
        <v>683017</v>
      </c>
      <c r="D32" s="100">
        <v>733817</v>
      </c>
      <c r="E32" s="96">
        <f t="shared" si="1"/>
        <v>107.43758940114228</v>
      </c>
    </row>
    <row r="33" spans="1:5">
      <c r="A33" s="99">
        <v>1322</v>
      </c>
      <c r="B33" s="98" t="s">
        <v>193</v>
      </c>
      <c r="C33" s="100">
        <v>1063220</v>
      </c>
      <c r="D33" s="100">
        <v>1133792</v>
      </c>
      <c r="E33" s="96">
        <f t="shared" si="1"/>
        <v>106.6375726566468</v>
      </c>
    </row>
    <row r="34" spans="1:5">
      <c r="A34" s="99">
        <v>1323</v>
      </c>
      <c r="B34" s="98" t="s">
        <v>194</v>
      </c>
      <c r="C34" s="100">
        <v>1197063</v>
      </c>
      <c r="D34" s="100">
        <v>1232167</v>
      </c>
      <c r="E34" s="96">
        <f t="shared" si="1"/>
        <v>102.93251065315694</v>
      </c>
    </row>
    <row r="35" spans="1:5">
      <c r="A35" s="99">
        <v>1324</v>
      </c>
      <c r="B35" s="98" t="s">
        <v>195</v>
      </c>
      <c r="C35" s="100">
        <v>404832</v>
      </c>
      <c r="D35" s="100">
        <v>460021</v>
      </c>
      <c r="E35" s="96">
        <f t="shared" si="1"/>
        <v>113.63256857165442</v>
      </c>
    </row>
    <row r="36" spans="1:5">
      <c r="A36" s="99">
        <v>1325</v>
      </c>
      <c r="B36" s="98" t="s">
        <v>196</v>
      </c>
      <c r="C36" s="100">
        <v>389436</v>
      </c>
      <c r="D36" s="100">
        <v>438142</v>
      </c>
      <c r="E36" s="96">
        <f t="shared" si="1"/>
        <v>112.50680471245596</v>
      </c>
    </row>
    <row r="37" spans="1:5">
      <c r="A37" s="99">
        <v>1326</v>
      </c>
      <c r="B37" s="98" t="s">
        <v>197</v>
      </c>
      <c r="C37" s="100">
        <v>388531</v>
      </c>
      <c r="D37" s="100">
        <v>449472</v>
      </c>
      <c r="E37" s="96">
        <f t="shared" si="1"/>
        <v>115.68497751788145</v>
      </c>
    </row>
    <row r="38" spans="1:5">
      <c r="A38" s="99">
        <v>1327</v>
      </c>
      <c r="B38" s="98" t="s">
        <v>198</v>
      </c>
      <c r="C38" s="100">
        <v>763833</v>
      </c>
      <c r="D38" s="100">
        <v>866938</v>
      </c>
      <c r="E38" s="96">
        <f t="shared" si="1"/>
        <v>113.49836940797269</v>
      </c>
    </row>
    <row r="39" spans="1:5">
      <c r="A39" s="99">
        <v>1328</v>
      </c>
      <c r="B39" s="98" t="s">
        <v>199</v>
      </c>
      <c r="C39" s="100">
        <v>541113</v>
      </c>
      <c r="D39" s="100">
        <v>593622</v>
      </c>
      <c r="E39" s="96">
        <f t="shared" si="1"/>
        <v>109.70388809731055</v>
      </c>
    </row>
    <row r="40" spans="1:5">
      <c r="A40" s="99">
        <v>1329</v>
      </c>
      <c r="B40" s="98" t="s">
        <v>200</v>
      </c>
      <c r="C40" s="100">
        <v>618178</v>
      </c>
      <c r="D40" s="100">
        <v>679544</v>
      </c>
      <c r="E40" s="96">
        <f t="shared" si="1"/>
        <v>109.92691425447039</v>
      </c>
    </row>
    <row r="41" spans="1:5">
      <c r="A41" s="99">
        <v>1331</v>
      </c>
      <c r="B41" s="98" t="s">
        <v>201</v>
      </c>
      <c r="C41" s="100">
        <v>526439</v>
      </c>
      <c r="D41" s="100">
        <v>551393</v>
      </c>
      <c r="E41" s="96">
        <f t="shared" si="1"/>
        <v>104.74015033080757</v>
      </c>
    </row>
    <row r="42" spans="1:5">
      <c r="A42" s="99">
        <v>1332</v>
      </c>
      <c r="B42" s="98" t="s">
        <v>202</v>
      </c>
      <c r="C42" s="100">
        <v>341472</v>
      </c>
      <c r="D42" s="100">
        <v>354103</v>
      </c>
      <c r="E42" s="96">
        <f t="shared" si="1"/>
        <v>103.69898556836286</v>
      </c>
    </row>
    <row r="43" spans="1:5">
      <c r="A43" s="99">
        <v>1333</v>
      </c>
      <c r="B43" s="98" t="s">
        <v>203</v>
      </c>
      <c r="C43" s="100">
        <v>518046</v>
      </c>
      <c r="D43" s="100">
        <v>560992</v>
      </c>
      <c r="E43" s="96">
        <f t="shared" si="1"/>
        <v>108.28999741335711</v>
      </c>
    </row>
    <row r="44" spans="1:5">
      <c r="A44" s="99">
        <v>1334</v>
      </c>
      <c r="B44" s="98" t="s">
        <v>204</v>
      </c>
      <c r="C44" s="100">
        <v>907783</v>
      </c>
      <c r="D44" s="100">
        <v>996565</v>
      </c>
      <c r="E44" s="96">
        <f t="shared" si="1"/>
        <v>109.78009061636978</v>
      </c>
    </row>
    <row r="45" spans="1:5">
      <c r="A45" s="99">
        <v>1335</v>
      </c>
      <c r="B45" s="98" t="s">
        <v>205</v>
      </c>
      <c r="C45" s="100">
        <v>488159</v>
      </c>
      <c r="D45" s="100">
        <v>526197</v>
      </c>
      <c r="E45" s="96">
        <f t="shared" si="1"/>
        <v>107.79213330083026</v>
      </c>
    </row>
    <row r="46" spans="1:5">
      <c r="A46" s="99">
        <v>1336</v>
      </c>
      <c r="B46" s="98" t="s">
        <v>206</v>
      </c>
      <c r="C46" s="100">
        <v>456186</v>
      </c>
      <c r="D46" s="100">
        <v>543464</v>
      </c>
      <c r="E46" s="96">
        <f t="shared" si="1"/>
        <v>119.132108394383</v>
      </c>
    </row>
    <row r="47" spans="1:5">
      <c r="A47" s="99">
        <v>1339</v>
      </c>
      <c r="B47" s="98" t="s">
        <v>207</v>
      </c>
      <c r="C47" s="100">
        <v>454855</v>
      </c>
      <c r="D47" s="100">
        <v>483992</v>
      </c>
      <c r="E47" s="96">
        <f t="shared" si="1"/>
        <v>106.40577766540986</v>
      </c>
    </row>
    <row r="48" spans="1:5">
      <c r="A48" s="99">
        <v>1411</v>
      </c>
      <c r="B48" s="98" t="s">
        <v>208</v>
      </c>
      <c r="C48" s="100">
        <v>999640</v>
      </c>
      <c r="D48" s="100">
        <v>1067574</v>
      </c>
      <c r="E48" s="96">
        <f t="shared" si="1"/>
        <v>106.7958465047417</v>
      </c>
    </row>
    <row r="49" spans="1:5">
      <c r="A49" s="99">
        <v>1412</v>
      </c>
      <c r="B49" s="98" t="s">
        <v>209</v>
      </c>
      <c r="C49" s="100">
        <v>1095604</v>
      </c>
      <c r="D49" s="100">
        <v>1155743</v>
      </c>
      <c r="E49" s="96">
        <f t="shared" si="1"/>
        <v>105.48911833107584</v>
      </c>
    </row>
    <row r="50" spans="1:5">
      <c r="A50" s="99">
        <v>1413</v>
      </c>
      <c r="B50" s="98" t="s">
        <v>210</v>
      </c>
      <c r="C50" s="100">
        <v>1019398</v>
      </c>
      <c r="D50" s="100">
        <v>1090920</v>
      </c>
      <c r="E50" s="96">
        <f t="shared" si="1"/>
        <v>107.01610165999934</v>
      </c>
    </row>
    <row r="51" spans="1:5">
      <c r="A51" s="99">
        <v>1414</v>
      </c>
      <c r="B51" s="98" t="s">
        <v>211</v>
      </c>
      <c r="C51" s="100">
        <v>1121467</v>
      </c>
      <c r="D51" s="100">
        <v>1211951</v>
      </c>
      <c r="E51" s="96">
        <f t="shared" si="1"/>
        <v>108.06836046000461</v>
      </c>
    </row>
    <row r="52" spans="1:5">
      <c r="A52" s="99">
        <v>1415</v>
      </c>
      <c r="B52" s="98" t="s">
        <v>212</v>
      </c>
      <c r="C52" s="100">
        <v>976292</v>
      </c>
      <c r="D52" s="100">
        <v>1056900</v>
      </c>
      <c r="E52" s="96">
        <f t="shared" si="1"/>
        <v>108.25654619724428</v>
      </c>
    </row>
    <row r="53" spans="1:5">
      <c r="A53" s="99">
        <v>1416</v>
      </c>
      <c r="B53" s="98" t="s">
        <v>213</v>
      </c>
      <c r="C53" s="100">
        <v>842661</v>
      </c>
      <c r="D53" s="100">
        <v>921941</v>
      </c>
      <c r="E53" s="96">
        <f t="shared" si="1"/>
        <v>109.40829111588171</v>
      </c>
    </row>
    <row r="54" spans="1:5">
      <c r="A54" s="99">
        <v>1419</v>
      </c>
      <c r="B54" s="98" t="s">
        <v>214</v>
      </c>
      <c r="C54" s="100">
        <v>897903</v>
      </c>
      <c r="D54" s="100">
        <v>953854</v>
      </c>
      <c r="E54" s="96">
        <f t="shared" si="1"/>
        <v>106.23129669908664</v>
      </c>
    </row>
    <row r="55" spans="1:5">
      <c r="A55" s="99"/>
      <c r="B55" s="98"/>
      <c r="C55" s="100"/>
      <c r="D55" s="100"/>
    </row>
    <row r="56" spans="1:5">
      <c r="A56" s="97" t="s">
        <v>215</v>
      </c>
      <c r="B56" s="98"/>
    </row>
    <row r="57" spans="1:5">
      <c r="B57" s="101" t="s">
        <v>216</v>
      </c>
    </row>
    <row r="58" spans="1:5">
      <c r="B58" s="101" t="s">
        <v>217</v>
      </c>
      <c r="C58" s="99"/>
      <c r="D58" s="99"/>
    </row>
    <row r="59" spans="1:5">
      <c r="C59" s="91">
        <v>2019</v>
      </c>
      <c r="D59" s="91">
        <v>2020</v>
      </c>
      <c r="E59" s="91" t="s">
        <v>169</v>
      </c>
    </row>
    <row r="60" spans="1:5">
      <c r="A60" s="99">
        <v>2111</v>
      </c>
      <c r="B60" s="98" t="s">
        <v>218</v>
      </c>
      <c r="C60" s="100">
        <v>500756</v>
      </c>
      <c r="D60" s="100">
        <v>604794</v>
      </c>
      <c r="E60" s="96">
        <f t="shared" ref="E60:E67" si="2">D60/C60*100</f>
        <v>120.77618640615388</v>
      </c>
    </row>
    <row r="61" spans="1:5">
      <c r="A61" s="99">
        <v>2112</v>
      </c>
      <c r="B61" s="98" t="s">
        <v>219</v>
      </c>
      <c r="C61" s="100">
        <v>647873</v>
      </c>
      <c r="D61" s="100">
        <v>668990</v>
      </c>
      <c r="E61" s="96">
        <f t="shared" si="2"/>
        <v>103.25943510533699</v>
      </c>
    </row>
    <row r="62" spans="1:5">
      <c r="A62" s="99">
        <v>2113</v>
      </c>
      <c r="B62" s="98" t="s">
        <v>220</v>
      </c>
      <c r="C62" s="100">
        <v>504325</v>
      </c>
      <c r="D62" s="100">
        <v>534276</v>
      </c>
      <c r="E62" s="96">
        <f t="shared" si="2"/>
        <v>105.93882912804243</v>
      </c>
    </row>
    <row r="63" spans="1:5">
      <c r="A63" s="99">
        <v>2114</v>
      </c>
      <c r="B63" s="98" t="s">
        <v>221</v>
      </c>
      <c r="C63" s="100">
        <v>498728</v>
      </c>
      <c r="D63" s="100">
        <v>523297</v>
      </c>
      <c r="E63" s="96">
        <f t="shared" si="2"/>
        <v>104.92633259010924</v>
      </c>
    </row>
    <row r="64" spans="1:5">
      <c r="A64" s="99">
        <v>2115</v>
      </c>
      <c r="B64" s="98" t="s">
        <v>222</v>
      </c>
      <c r="C64" s="100">
        <v>502246</v>
      </c>
      <c r="D64" s="100">
        <v>559086</v>
      </c>
      <c r="E64" s="96">
        <f t="shared" si="2"/>
        <v>111.31716330244541</v>
      </c>
    </row>
    <row r="65" spans="1:5">
      <c r="A65" s="99">
        <v>2116</v>
      </c>
      <c r="B65" s="98" t="s">
        <v>223</v>
      </c>
      <c r="C65" s="100">
        <v>592021</v>
      </c>
      <c r="D65" s="100">
        <v>665646</v>
      </c>
      <c r="E65" s="96">
        <f t="shared" si="2"/>
        <v>112.43621425591321</v>
      </c>
    </row>
    <row r="66" spans="1:5">
      <c r="A66" s="99">
        <v>2117</v>
      </c>
      <c r="B66" s="98" t="s">
        <v>170</v>
      </c>
      <c r="C66" s="100">
        <v>616871</v>
      </c>
      <c r="D66" s="100">
        <v>662064</v>
      </c>
      <c r="E66" s="96">
        <f t="shared" si="2"/>
        <v>107.3261670592393</v>
      </c>
    </row>
    <row r="67" spans="1:5">
      <c r="A67" s="99">
        <v>2118</v>
      </c>
      <c r="B67" s="98" t="s">
        <v>224</v>
      </c>
      <c r="C67" s="100">
        <v>666176</v>
      </c>
      <c r="D67" s="100">
        <v>705272</v>
      </c>
      <c r="E67" s="96">
        <f t="shared" si="2"/>
        <v>105.8687193774618</v>
      </c>
    </row>
    <row r="68" spans="1:5">
      <c r="A68" s="99"/>
      <c r="B68" s="98"/>
      <c r="C68" s="100"/>
      <c r="D68" s="100"/>
    </row>
    <row r="69" spans="1:5">
      <c r="A69" s="99"/>
      <c r="B69" s="101" t="s">
        <v>225</v>
      </c>
      <c r="C69" s="100"/>
      <c r="D69" s="100"/>
    </row>
    <row r="70" spans="1:5">
      <c r="A70" s="99"/>
      <c r="C70" s="91">
        <v>2019</v>
      </c>
      <c r="D70" s="91">
        <v>2020</v>
      </c>
      <c r="E70" s="91" t="s">
        <v>169</v>
      </c>
    </row>
    <row r="71" spans="1:5">
      <c r="A71" s="99">
        <v>2121</v>
      </c>
      <c r="B71" s="98" t="s">
        <v>226</v>
      </c>
      <c r="C71" s="100">
        <v>694561</v>
      </c>
      <c r="D71" s="100">
        <v>762450</v>
      </c>
      <c r="E71" s="96">
        <f t="shared" ref="E71:E81" si="3">D71/C71*100</f>
        <v>109.77437546882132</v>
      </c>
    </row>
    <row r="72" spans="1:5">
      <c r="A72" s="99">
        <v>2122</v>
      </c>
      <c r="B72" s="98" t="s">
        <v>227</v>
      </c>
      <c r="C72" s="100">
        <v>703454</v>
      </c>
      <c r="D72" s="100">
        <v>743071</v>
      </c>
      <c r="E72" s="96">
        <f t="shared" si="3"/>
        <v>105.63178260412194</v>
      </c>
    </row>
    <row r="73" spans="1:5">
      <c r="A73" s="99">
        <v>2123</v>
      </c>
      <c r="B73" s="98" t="s">
        <v>228</v>
      </c>
      <c r="C73" s="100">
        <v>835275</v>
      </c>
      <c r="D73" s="100">
        <v>875563</v>
      </c>
      <c r="E73" s="96">
        <f t="shared" si="3"/>
        <v>104.82332166053097</v>
      </c>
    </row>
    <row r="74" spans="1:5">
      <c r="A74" s="99">
        <v>2131</v>
      </c>
      <c r="B74" s="98" t="s">
        <v>229</v>
      </c>
      <c r="C74" s="100">
        <v>496125</v>
      </c>
      <c r="D74" s="100">
        <v>530823</v>
      </c>
      <c r="E74" s="96">
        <f t="shared" si="3"/>
        <v>106.99380196523055</v>
      </c>
    </row>
    <row r="75" spans="1:5">
      <c r="A75" s="99">
        <v>2132</v>
      </c>
      <c r="B75" s="98" t="s">
        <v>230</v>
      </c>
      <c r="C75" s="100">
        <v>518398</v>
      </c>
      <c r="D75" s="100">
        <v>536350</v>
      </c>
      <c r="E75" s="96">
        <f t="shared" si="3"/>
        <v>103.46297632321114</v>
      </c>
    </row>
    <row r="76" spans="1:5">
      <c r="A76" s="99">
        <v>2133</v>
      </c>
      <c r="B76" s="98" t="s">
        <v>231</v>
      </c>
      <c r="C76" s="100">
        <v>394829</v>
      </c>
      <c r="D76" s="100">
        <v>423980</v>
      </c>
      <c r="E76" s="96">
        <f t="shared" si="3"/>
        <v>107.38319626977754</v>
      </c>
    </row>
    <row r="77" spans="1:5">
      <c r="A77" s="99">
        <v>2134</v>
      </c>
      <c r="B77" s="98" t="s">
        <v>232</v>
      </c>
      <c r="C77" s="100">
        <v>576712</v>
      </c>
      <c r="D77" s="100">
        <v>634765</v>
      </c>
      <c r="E77" s="96">
        <f t="shared" si="3"/>
        <v>110.06620288809665</v>
      </c>
    </row>
    <row r="78" spans="1:5">
      <c r="A78" s="99">
        <v>2135</v>
      </c>
      <c r="B78" s="98" t="s">
        <v>233</v>
      </c>
      <c r="C78" s="100">
        <v>427533</v>
      </c>
      <c r="D78" s="100">
        <v>463507</v>
      </c>
      <c r="E78" s="96">
        <f t="shared" si="3"/>
        <v>108.41432123368256</v>
      </c>
    </row>
    <row r="79" spans="1:5">
      <c r="A79" s="99">
        <v>2136</v>
      </c>
      <c r="B79" s="98" t="s">
        <v>234</v>
      </c>
      <c r="C79" s="100">
        <v>405880</v>
      </c>
      <c r="D79" s="100">
        <v>485680</v>
      </c>
      <c r="E79" s="96">
        <f t="shared" si="3"/>
        <v>119.66098354193358</v>
      </c>
    </row>
    <row r="80" spans="1:5">
      <c r="A80" s="99">
        <v>2137</v>
      </c>
      <c r="B80" s="98" t="s">
        <v>235</v>
      </c>
      <c r="C80" s="100">
        <v>673753</v>
      </c>
      <c r="D80" s="100">
        <v>716626</v>
      </c>
      <c r="E80" s="96">
        <f t="shared" si="3"/>
        <v>106.3633111837721</v>
      </c>
    </row>
    <row r="81" spans="1:5">
      <c r="A81" s="99">
        <v>2139</v>
      </c>
      <c r="B81" s="98" t="s">
        <v>236</v>
      </c>
      <c r="C81" s="100">
        <v>722660</v>
      </c>
      <c r="D81" s="100">
        <v>769204</v>
      </c>
      <c r="E81" s="96">
        <f t="shared" si="3"/>
        <v>106.44064982149281</v>
      </c>
    </row>
    <row r="82" spans="1:5">
      <c r="A82" s="99"/>
      <c r="B82" s="98"/>
      <c r="C82" s="100"/>
      <c r="D82" s="100"/>
    </row>
    <row r="83" spans="1:5">
      <c r="A83" s="99"/>
      <c r="B83" s="101" t="s">
        <v>237</v>
      </c>
      <c r="C83" s="100"/>
      <c r="D83" s="100"/>
    </row>
    <row r="84" spans="1:5">
      <c r="A84" s="99"/>
      <c r="C84" s="91">
        <v>2019</v>
      </c>
      <c r="D84" s="91">
        <v>2020</v>
      </c>
      <c r="E84" s="91" t="s">
        <v>169</v>
      </c>
    </row>
    <row r="85" spans="1:5">
      <c r="A85" s="99">
        <v>2141</v>
      </c>
      <c r="B85" s="98" t="s">
        <v>238</v>
      </c>
      <c r="C85" s="100">
        <v>738577</v>
      </c>
      <c r="D85" s="100">
        <v>802523</v>
      </c>
      <c r="E85" s="96">
        <f t="shared" ref="E85:E89" si="4">D85/C85*100</f>
        <v>108.65800045222096</v>
      </c>
    </row>
    <row r="86" spans="1:5">
      <c r="A86" s="99">
        <v>2142</v>
      </c>
      <c r="B86" s="98" t="s">
        <v>239</v>
      </c>
      <c r="C86" s="100">
        <v>744582</v>
      </c>
      <c r="D86" s="100">
        <v>808626</v>
      </c>
      <c r="E86" s="96">
        <f t="shared" si="4"/>
        <v>108.60133605163702</v>
      </c>
    </row>
    <row r="87" spans="1:5">
      <c r="A87" s="99">
        <v>2143</v>
      </c>
      <c r="B87" s="98" t="s">
        <v>240</v>
      </c>
      <c r="C87" s="100">
        <v>696822</v>
      </c>
      <c r="D87" s="100">
        <v>709591</v>
      </c>
      <c r="E87" s="96">
        <f t="shared" si="4"/>
        <v>101.83246223569292</v>
      </c>
    </row>
    <row r="88" spans="1:5">
      <c r="A88" s="99">
        <v>2144</v>
      </c>
      <c r="B88" s="98" t="s">
        <v>241</v>
      </c>
      <c r="C88" s="100">
        <v>613254</v>
      </c>
      <c r="D88" s="100">
        <v>654309</v>
      </c>
      <c r="E88" s="96">
        <f t="shared" si="4"/>
        <v>106.69461593401755</v>
      </c>
    </row>
    <row r="89" spans="1:5">
      <c r="A89" s="99">
        <v>2149</v>
      </c>
      <c r="B89" s="98" t="s">
        <v>242</v>
      </c>
      <c r="C89" s="100">
        <v>761940</v>
      </c>
      <c r="D89" s="100">
        <v>817283</v>
      </c>
      <c r="E89" s="96">
        <f t="shared" si="4"/>
        <v>107.26343281623225</v>
      </c>
    </row>
    <row r="90" spans="1:5">
      <c r="A90" s="99"/>
      <c r="B90" s="98"/>
      <c r="C90" s="100"/>
      <c r="D90" s="100"/>
    </row>
    <row r="91" spans="1:5">
      <c r="A91" s="99"/>
      <c r="B91" s="101" t="s">
        <v>243</v>
      </c>
      <c r="C91" s="100"/>
      <c r="D91" s="100"/>
    </row>
    <row r="92" spans="1:5">
      <c r="A92" s="99"/>
      <c r="C92" s="91">
        <v>2019</v>
      </c>
      <c r="D92" s="91">
        <v>2020</v>
      </c>
      <c r="E92" s="91" t="s">
        <v>169</v>
      </c>
    </row>
    <row r="93" spans="1:5">
      <c r="A93" s="99">
        <v>2151</v>
      </c>
      <c r="B93" s="98" t="s">
        <v>244</v>
      </c>
      <c r="C93" s="100">
        <v>622191</v>
      </c>
      <c r="D93" s="100">
        <v>693914</v>
      </c>
      <c r="E93" s="96">
        <f t="shared" ref="E93:E96" si="5">D93/C93*100</f>
        <v>111.52748914722328</v>
      </c>
    </row>
    <row r="94" spans="1:5">
      <c r="A94" s="99">
        <v>2152</v>
      </c>
      <c r="B94" s="98" t="s">
        <v>245</v>
      </c>
      <c r="C94" s="100">
        <v>542304</v>
      </c>
      <c r="D94" s="100">
        <v>578814</v>
      </c>
      <c r="E94" s="96">
        <f t="shared" si="5"/>
        <v>106.73238626305542</v>
      </c>
    </row>
    <row r="95" spans="1:5">
      <c r="A95" s="99">
        <v>2153</v>
      </c>
      <c r="B95" s="98" t="s">
        <v>246</v>
      </c>
      <c r="C95" s="100">
        <v>617357</v>
      </c>
      <c r="D95" s="100">
        <v>662793</v>
      </c>
      <c r="E95" s="96">
        <f t="shared" si="5"/>
        <v>107.35976104587783</v>
      </c>
    </row>
    <row r="96" spans="1:5">
      <c r="A96" s="99">
        <v>2159</v>
      </c>
      <c r="B96" s="98" t="s">
        <v>247</v>
      </c>
      <c r="C96" s="100">
        <v>654423</v>
      </c>
      <c r="D96" s="100">
        <v>708081</v>
      </c>
      <c r="E96" s="96">
        <f t="shared" si="5"/>
        <v>108.19928394937219</v>
      </c>
    </row>
    <row r="97" spans="1:5">
      <c r="A97" s="99"/>
      <c r="B97" s="101" t="s">
        <v>248</v>
      </c>
      <c r="C97" s="100"/>
      <c r="D97" s="100"/>
    </row>
    <row r="98" spans="1:5">
      <c r="A98" s="99"/>
      <c r="B98" s="101"/>
      <c r="C98" s="100"/>
      <c r="D98" s="100"/>
    </row>
    <row r="99" spans="1:5">
      <c r="A99" s="99"/>
      <c r="C99" s="91">
        <v>2019</v>
      </c>
      <c r="D99" s="91">
        <v>2020</v>
      </c>
      <c r="E99" s="91" t="s">
        <v>169</v>
      </c>
    </row>
    <row r="100" spans="1:5">
      <c r="A100" s="99">
        <v>2161</v>
      </c>
      <c r="B100" s="98" t="s">
        <v>249</v>
      </c>
      <c r="C100" s="100">
        <v>609006</v>
      </c>
      <c r="D100" s="100">
        <v>683252</v>
      </c>
      <c r="E100" s="96">
        <f t="shared" ref="E100:E107" si="6">D100/C100*100</f>
        <v>112.19134130041412</v>
      </c>
    </row>
    <row r="101" spans="1:5">
      <c r="A101" s="99">
        <v>2163</v>
      </c>
      <c r="B101" s="98" t="s">
        <v>250</v>
      </c>
      <c r="C101" s="100">
        <v>538733</v>
      </c>
      <c r="D101" s="100">
        <v>519410</v>
      </c>
      <c r="E101" s="96">
        <f t="shared" si="6"/>
        <v>96.413251090985696</v>
      </c>
    </row>
    <row r="102" spans="1:5">
      <c r="A102" s="99">
        <v>2164</v>
      </c>
      <c r="B102" s="98" t="s">
        <v>171</v>
      </c>
      <c r="C102" s="100">
        <v>595722</v>
      </c>
      <c r="D102" s="100">
        <v>647114</v>
      </c>
      <c r="E102" s="96">
        <f t="shared" si="6"/>
        <v>108.62684272194076</v>
      </c>
    </row>
    <row r="103" spans="1:5">
      <c r="A103" s="99">
        <v>2165</v>
      </c>
      <c r="B103" s="98" t="s">
        <v>251</v>
      </c>
      <c r="C103" s="100">
        <v>692352</v>
      </c>
      <c r="D103" s="100">
        <v>705084</v>
      </c>
      <c r="E103" s="96">
        <f t="shared" si="6"/>
        <v>101.83894897393233</v>
      </c>
    </row>
    <row r="104" spans="1:5">
      <c r="A104" s="99">
        <v>2166</v>
      </c>
      <c r="B104" s="98" t="s">
        <v>252</v>
      </c>
      <c r="C104" s="100">
        <v>673200</v>
      </c>
      <c r="D104" s="100">
        <v>746363</v>
      </c>
      <c r="E104" s="96">
        <f t="shared" si="6"/>
        <v>110.8679441473559</v>
      </c>
    </row>
    <row r="105" spans="1:5">
      <c r="A105" s="99">
        <v>2167</v>
      </c>
      <c r="B105" s="98" t="s">
        <v>253</v>
      </c>
      <c r="C105" s="100">
        <v>456477</v>
      </c>
      <c r="D105" s="100">
        <v>512460</v>
      </c>
      <c r="E105" s="96">
        <f t="shared" si="6"/>
        <v>112.26414474332771</v>
      </c>
    </row>
    <row r="106" spans="1:5">
      <c r="A106" s="99">
        <v>2168</v>
      </c>
      <c r="B106" s="98" t="s">
        <v>254</v>
      </c>
      <c r="C106" s="100">
        <v>518031</v>
      </c>
      <c r="D106" s="100">
        <v>561198</v>
      </c>
      <c r="E106" s="96">
        <f t="shared" si="6"/>
        <v>108.33289899639212</v>
      </c>
    </row>
    <row r="107" spans="1:5">
      <c r="A107" s="99">
        <v>2169</v>
      </c>
      <c r="B107" s="98" t="s">
        <v>255</v>
      </c>
      <c r="C107" s="100">
        <v>563656</v>
      </c>
      <c r="D107" s="100">
        <v>610723</v>
      </c>
      <c r="E107" s="96">
        <f t="shared" si="6"/>
        <v>108.35030586031196</v>
      </c>
    </row>
    <row r="108" spans="1:5">
      <c r="A108" s="99"/>
      <c r="B108" s="98"/>
      <c r="C108" s="100"/>
      <c r="D108" s="100"/>
    </row>
    <row r="109" spans="1:5">
      <c r="A109" s="99"/>
      <c r="B109" s="101" t="s">
        <v>256</v>
      </c>
    </row>
    <row r="110" spans="1:5">
      <c r="A110" s="99"/>
      <c r="B110" s="101" t="s">
        <v>257</v>
      </c>
      <c r="C110" s="100"/>
      <c r="D110" s="100"/>
    </row>
    <row r="111" spans="1:5">
      <c r="A111" s="99"/>
      <c r="C111" s="91">
        <v>2019</v>
      </c>
      <c r="D111" s="91">
        <v>2020</v>
      </c>
      <c r="E111" s="91" t="s">
        <v>169</v>
      </c>
    </row>
    <row r="112" spans="1:5">
      <c r="A112" s="99">
        <v>2511</v>
      </c>
      <c r="B112" s="98" t="s">
        <v>258</v>
      </c>
      <c r="C112" s="100">
        <v>742654</v>
      </c>
      <c r="D112" s="100">
        <v>780638</v>
      </c>
      <c r="E112" s="96">
        <f t="shared" ref="E112:E115" si="7">D112/C112*100</f>
        <v>105.11462942366163</v>
      </c>
    </row>
    <row r="113" spans="1:5">
      <c r="A113" s="99">
        <v>2512</v>
      </c>
      <c r="B113" s="98" t="s">
        <v>259</v>
      </c>
      <c r="C113" s="100">
        <v>776972</v>
      </c>
      <c r="D113" s="100">
        <v>816260</v>
      </c>
      <c r="E113" s="96">
        <f t="shared" si="7"/>
        <v>105.05655287449227</v>
      </c>
    </row>
    <row r="114" spans="1:5">
      <c r="A114" s="99">
        <v>2513</v>
      </c>
      <c r="B114" s="98" t="s">
        <v>260</v>
      </c>
      <c r="C114" s="100">
        <v>665132</v>
      </c>
      <c r="D114" s="100">
        <v>725516</v>
      </c>
      <c r="E114" s="96">
        <f t="shared" si="7"/>
        <v>109.07849870401665</v>
      </c>
    </row>
    <row r="115" spans="1:5">
      <c r="A115" s="99">
        <v>2514</v>
      </c>
      <c r="B115" s="98" t="s">
        <v>261</v>
      </c>
      <c r="C115" s="100">
        <v>681826</v>
      </c>
      <c r="D115" s="100">
        <v>726205</v>
      </c>
      <c r="E115" s="96">
        <f t="shared" si="7"/>
        <v>106.50884536523981</v>
      </c>
    </row>
    <row r="116" spans="1:5">
      <c r="A116" s="99"/>
      <c r="B116" s="98"/>
      <c r="C116" s="100"/>
      <c r="D116" s="100"/>
    </row>
    <row r="117" spans="1:5">
      <c r="A117" s="99"/>
      <c r="B117" s="101" t="s">
        <v>262</v>
      </c>
      <c r="C117" s="100"/>
      <c r="D117" s="100"/>
    </row>
    <row r="118" spans="1:5">
      <c r="A118" s="99"/>
      <c r="C118" s="91">
        <v>2019</v>
      </c>
      <c r="D118" s="91">
        <v>2020</v>
      </c>
      <c r="E118" s="91" t="s">
        <v>169</v>
      </c>
    </row>
    <row r="119" spans="1:5">
      <c r="A119" s="99">
        <v>2521</v>
      </c>
      <c r="B119" s="98" t="s">
        <v>263</v>
      </c>
      <c r="C119" s="100">
        <v>723738</v>
      </c>
      <c r="D119" s="100">
        <v>759794</v>
      </c>
      <c r="E119" s="96">
        <f t="shared" ref="E119:E122" si="8">D119/C119*100</f>
        <v>104.98191334433177</v>
      </c>
    </row>
    <row r="120" spans="1:5">
      <c r="A120" s="99">
        <v>2522</v>
      </c>
      <c r="B120" s="98" t="s">
        <v>264</v>
      </c>
      <c r="C120" s="100">
        <v>741918</v>
      </c>
      <c r="D120" s="100">
        <v>804653</v>
      </c>
      <c r="E120" s="96">
        <f t="shared" si="8"/>
        <v>108.45578621896222</v>
      </c>
    </row>
    <row r="121" spans="1:5">
      <c r="A121" s="99">
        <v>2523</v>
      </c>
      <c r="B121" s="98" t="s">
        <v>265</v>
      </c>
      <c r="C121" s="100">
        <v>601450</v>
      </c>
      <c r="D121" s="100">
        <v>646446</v>
      </c>
      <c r="E121" s="96">
        <f t="shared" si="8"/>
        <v>107.48125363704382</v>
      </c>
    </row>
    <row r="122" spans="1:5">
      <c r="A122" s="99">
        <v>2524</v>
      </c>
      <c r="B122" s="98" t="s">
        <v>266</v>
      </c>
      <c r="C122" s="100">
        <v>584667</v>
      </c>
      <c r="D122" s="100">
        <v>609938</v>
      </c>
      <c r="E122" s="96">
        <f t="shared" si="8"/>
        <v>104.32228943997181</v>
      </c>
    </row>
    <row r="123" spans="1:5">
      <c r="A123" s="99"/>
      <c r="B123" s="98"/>
      <c r="C123" s="100"/>
      <c r="D123" s="100"/>
    </row>
    <row r="124" spans="1:5">
      <c r="A124" s="99"/>
      <c r="B124" s="101" t="s">
        <v>267</v>
      </c>
      <c r="C124" s="100"/>
      <c r="D124" s="100"/>
    </row>
    <row r="125" spans="1:5">
      <c r="A125" s="99"/>
      <c r="C125" s="91">
        <v>2019</v>
      </c>
      <c r="D125" s="91">
        <v>2020</v>
      </c>
      <c r="E125" s="91" t="s">
        <v>169</v>
      </c>
    </row>
    <row r="126" spans="1:5">
      <c r="A126" s="99">
        <v>2531</v>
      </c>
      <c r="B126" s="98" t="s">
        <v>268</v>
      </c>
      <c r="C126" s="100">
        <v>659999</v>
      </c>
      <c r="D126" s="100">
        <v>714291</v>
      </c>
      <c r="E126" s="96">
        <f t="shared" ref="E126:E129" si="9">D126/C126*100</f>
        <v>108.22607306980767</v>
      </c>
    </row>
    <row r="127" spans="1:5">
      <c r="A127" s="99">
        <v>2532</v>
      </c>
      <c r="B127" s="98" t="s">
        <v>269</v>
      </c>
      <c r="C127" s="100">
        <v>572406</v>
      </c>
      <c r="D127" s="100">
        <v>628693</v>
      </c>
      <c r="E127" s="96">
        <f t="shared" si="9"/>
        <v>109.83340496081453</v>
      </c>
    </row>
    <row r="128" spans="1:5">
      <c r="A128" s="99">
        <v>2533</v>
      </c>
      <c r="B128" s="98" t="s">
        <v>270</v>
      </c>
      <c r="C128" s="100">
        <v>640681</v>
      </c>
      <c r="D128" s="100">
        <v>694712</v>
      </c>
      <c r="E128" s="96">
        <f t="shared" si="9"/>
        <v>108.43337011710976</v>
      </c>
    </row>
    <row r="129" spans="1:5">
      <c r="A129" s="99">
        <v>2534</v>
      </c>
      <c r="B129" s="98" t="s">
        <v>271</v>
      </c>
      <c r="C129" s="100">
        <v>939586</v>
      </c>
      <c r="D129" s="100">
        <v>1009293</v>
      </c>
      <c r="E129" s="96">
        <f t="shared" si="9"/>
        <v>107.41890577339382</v>
      </c>
    </row>
    <row r="130" spans="1:5">
      <c r="A130" s="99"/>
      <c r="B130" s="98"/>
      <c r="C130" s="100"/>
      <c r="D130" s="100"/>
    </row>
    <row r="131" spans="1:5">
      <c r="A131" s="99"/>
      <c r="B131" s="101" t="s">
        <v>272</v>
      </c>
      <c r="C131" s="100"/>
      <c r="D131" s="100"/>
    </row>
    <row r="132" spans="1:5">
      <c r="A132" s="99"/>
      <c r="C132" s="91">
        <v>2019</v>
      </c>
      <c r="D132" s="91">
        <v>2020</v>
      </c>
      <c r="E132" s="91" t="s">
        <v>169</v>
      </c>
    </row>
    <row r="133" spans="1:5">
      <c r="A133" s="99">
        <v>2910</v>
      </c>
      <c r="B133" s="98" t="s">
        <v>273</v>
      </c>
      <c r="C133" s="100">
        <v>564495</v>
      </c>
      <c r="D133" s="100">
        <v>593704</v>
      </c>
      <c r="E133" s="96">
        <f t="shared" ref="E133" si="10">D133/C133*100</f>
        <v>105.17435938316548</v>
      </c>
    </row>
    <row r="134" spans="1:5">
      <c r="A134" s="99"/>
      <c r="B134" s="98"/>
      <c r="C134" s="100"/>
      <c r="D134" s="100"/>
    </row>
    <row r="135" spans="1:5">
      <c r="A135" s="97" t="s">
        <v>274</v>
      </c>
      <c r="B135" s="98"/>
    </row>
    <row r="136" spans="1:5">
      <c r="B136" s="101" t="s">
        <v>275</v>
      </c>
    </row>
    <row r="137" spans="1:5">
      <c r="A137" s="99"/>
      <c r="B137" s="101" t="s">
        <v>276</v>
      </c>
      <c r="C137" s="100"/>
      <c r="D137" s="100"/>
    </row>
    <row r="138" spans="1:5">
      <c r="A138" s="99"/>
      <c r="C138" s="91">
        <v>2019</v>
      </c>
      <c r="D138" s="91">
        <v>2020</v>
      </c>
      <c r="E138" s="91" t="s">
        <v>169</v>
      </c>
    </row>
    <row r="139" spans="1:5">
      <c r="A139" s="99">
        <v>3111</v>
      </c>
      <c r="B139" s="98" t="s">
        <v>277</v>
      </c>
      <c r="C139" s="100">
        <v>394401</v>
      </c>
      <c r="D139" s="100">
        <v>418414</v>
      </c>
      <c r="E139" s="96">
        <f t="shared" ref="E139:E145" si="11">D139/C139*100</f>
        <v>106.0884734065076</v>
      </c>
    </row>
    <row r="140" spans="1:5">
      <c r="A140" s="99">
        <v>3112</v>
      </c>
      <c r="B140" s="98" t="s">
        <v>278</v>
      </c>
      <c r="C140" s="100">
        <v>452797</v>
      </c>
      <c r="D140" s="100">
        <v>488990</v>
      </c>
      <c r="E140" s="96">
        <f t="shared" si="11"/>
        <v>107.9932066687721</v>
      </c>
    </row>
    <row r="141" spans="1:5">
      <c r="A141" s="99">
        <v>3113</v>
      </c>
      <c r="B141" s="98" t="s">
        <v>279</v>
      </c>
      <c r="C141" s="100">
        <v>386213</v>
      </c>
      <c r="D141" s="100">
        <v>408892</v>
      </c>
      <c r="E141" s="96">
        <f t="shared" si="11"/>
        <v>105.87214827051395</v>
      </c>
    </row>
    <row r="142" spans="1:5">
      <c r="A142" s="99">
        <v>3114</v>
      </c>
      <c r="B142" s="98" t="s">
        <v>280</v>
      </c>
      <c r="C142" s="100">
        <v>331899</v>
      </c>
      <c r="D142" s="100">
        <v>351099</v>
      </c>
      <c r="E142" s="96">
        <f t="shared" si="11"/>
        <v>105.78489239196263</v>
      </c>
    </row>
    <row r="143" spans="1:5">
      <c r="A143" s="99">
        <v>3115</v>
      </c>
      <c r="B143" s="98" t="s">
        <v>172</v>
      </c>
      <c r="C143" s="100">
        <v>387443</v>
      </c>
      <c r="D143" s="100">
        <v>419912</v>
      </c>
      <c r="E143" s="96">
        <f t="shared" si="11"/>
        <v>108.38032949362875</v>
      </c>
    </row>
    <row r="144" spans="1:5">
      <c r="A144" s="99">
        <v>3116</v>
      </c>
      <c r="B144" s="98" t="s">
        <v>281</v>
      </c>
      <c r="C144" s="100">
        <v>443750</v>
      </c>
      <c r="D144" s="100">
        <v>479048</v>
      </c>
      <c r="E144" s="96">
        <f t="shared" si="11"/>
        <v>107.95447887323944</v>
      </c>
    </row>
    <row r="145" spans="1:5">
      <c r="A145" s="99">
        <v>3117</v>
      </c>
      <c r="B145" s="98" t="s">
        <v>282</v>
      </c>
      <c r="C145" s="100">
        <v>377746</v>
      </c>
      <c r="D145" s="100">
        <v>423152</v>
      </c>
      <c r="E145" s="96">
        <f t="shared" si="11"/>
        <v>112.02024640896265</v>
      </c>
    </row>
    <row r="146" spans="1:5">
      <c r="A146" s="99"/>
      <c r="B146" s="98"/>
      <c r="C146" s="100"/>
      <c r="D146" s="100"/>
    </row>
    <row r="147" spans="1:5">
      <c r="A147" s="99"/>
      <c r="B147" s="101" t="s">
        <v>283</v>
      </c>
      <c r="C147" s="100"/>
      <c r="D147" s="100"/>
    </row>
    <row r="148" spans="1:5">
      <c r="A148" s="99"/>
      <c r="C148" s="91">
        <v>2019</v>
      </c>
      <c r="D148" s="91">
        <v>2020</v>
      </c>
      <c r="E148" s="91" t="s">
        <v>169</v>
      </c>
    </row>
    <row r="149" spans="1:5">
      <c r="A149" s="99">
        <v>3121</v>
      </c>
      <c r="B149" s="98" t="s">
        <v>284</v>
      </c>
      <c r="C149" s="100">
        <v>506216</v>
      </c>
      <c r="D149" s="100">
        <v>551869</v>
      </c>
      <c r="E149" s="96">
        <f t="shared" ref="E149:E157" si="12">D149/C149*100</f>
        <v>109.01848222892994</v>
      </c>
    </row>
    <row r="150" spans="1:5">
      <c r="A150" s="99">
        <v>3122</v>
      </c>
      <c r="B150" s="98" t="s">
        <v>285</v>
      </c>
      <c r="C150" s="100">
        <v>441384</v>
      </c>
      <c r="D150" s="100">
        <v>472798</v>
      </c>
      <c r="E150" s="96">
        <f t="shared" si="12"/>
        <v>107.11715875518823</v>
      </c>
    </row>
    <row r="151" spans="1:5">
      <c r="A151" s="99">
        <v>3131</v>
      </c>
      <c r="B151" s="98" t="s">
        <v>286</v>
      </c>
      <c r="C151" s="100">
        <v>363460</v>
      </c>
      <c r="D151" s="100">
        <v>400561</v>
      </c>
      <c r="E151" s="96">
        <f t="shared" si="12"/>
        <v>110.20772574698729</v>
      </c>
    </row>
    <row r="152" spans="1:5">
      <c r="A152" s="99">
        <v>3132</v>
      </c>
      <c r="B152" s="98" t="s">
        <v>287</v>
      </c>
      <c r="C152" s="100">
        <v>361677</v>
      </c>
      <c r="D152" s="100">
        <v>367113</v>
      </c>
      <c r="E152" s="96">
        <f t="shared" si="12"/>
        <v>101.50299853183917</v>
      </c>
    </row>
    <row r="153" spans="1:5">
      <c r="A153" s="99">
        <v>3133</v>
      </c>
      <c r="B153" s="98" t="s">
        <v>288</v>
      </c>
      <c r="C153" s="100">
        <v>333751</v>
      </c>
      <c r="D153" s="100">
        <v>371716</v>
      </c>
      <c r="E153" s="96">
        <f t="shared" si="12"/>
        <v>111.37524681573987</v>
      </c>
    </row>
    <row r="154" spans="1:5">
      <c r="A154" s="99">
        <v>3134</v>
      </c>
      <c r="B154" s="98" t="s">
        <v>289</v>
      </c>
      <c r="C154" s="100">
        <v>360028</v>
      </c>
      <c r="D154" s="100">
        <v>386943</v>
      </c>
      <c r="E154" s="96">
        <f t="shared" si="12"/>
        <v>107.47580743719934</v>
      </c>
    </row>
    <row r="155" spans="1:5">
      <c r="A155" s="99">
        <v>3135</v>
      </c>
      <c r="B155" s="98" t="s">
        <v>290</v>
      </c>
      <c r="C155" s="100">
        <v>390578</v>
      </c>
      <c r="D155" s="100">
        <v>415287</v>
      </c>
      <c r="E155" s="96">
        <f t="shared" si="12"/>
        <v>106.326265176226</v>
      </c>
    </row>
    <row r="156" spans="1:5">
      <c r="A156" s="99">
        <v>3136</v>
      </c>
      <c r="B156" s="98" t="s">
        <v>291</v>
      </c>
      <c r="C156" s="100">
        <v>364252</v>
      </c>
      <c r="D156" s="100">
        <v>397121</v>
      </c>
      <c r="E156" s="96">
        <f t="shared" si="12"/>
        <v>109.02369787949002</v>
      </c>
    </row>
    <row r="157" spans="1:5">
      <c r="A157" s="99">
        <v>3139</v>
      </c>
      <c r="B157" s="98" t="s">
        <v>292</v>
      </c>
      <c r="C157" s="100">
        <v>442230</v>
      </c>
      <c r="D157" s="100">
        <v>473214</v>
      </c>
      <c r="E157" s="96">
        <f t="shared" si="12"/>
        <v>107.00630893426496</v>
      </c>
    </row>
    <row r="158" spans="1:5">
      <c r="A158" s="99"/>
      <c r="B158" s="98"/>
      <c r="C158" s="100"/>
      <c r="D158" s="100"/>
    </row>
    <row r="159" spans="1:5">
      <c r="A159" s="99"/>
      <c r="B159" s="101" t="s">
        <v>293</v>
      </c>
      <c r="C159" s="100"/>
      <c r="D159" s="100"/>
    </row>
    <row r="160" spans="1:5">
      <c r="A160" s="99"/>
      <c r="C160" s="91">
        <v>2019</v>
      </c>
      <c r="D160" s="91">
        <v>2020</v>
      </c>
      <c r="E160" s="91" t="s">
        <v>169</v>
      </c>
    </row>
    <row r="161" spans="1:5">
      <c r="A161" s="99">
        <v>3141</v>
      </c>
      <c r="B161" s="98" t="s">
        <v>294</v>
      </c>
      <c r="C161" s="100">
        <v>510363</v>
      </c>
      <c r="D161" s="100">
        <v>549667</v>
      </c>
      <c r="E161" s="96">
        <f t="shared" ref="E161:E166" si="13">D161/C161*100</f>
        <v>107.70118523482306</v>
      </c>
    </row>
    <row r="162" spans="1:5">
      <c r="A162" s="99">
        <v>3142</v>
      </c>
      <c r="B162" s="98" t="s">
        <v>295</v>
      </c>
      <c r="C162" s="100">
        <v>509237</v>
      </c>
      <c r="D162" s="100">
        <v>552754</v>
      </c>
      <c r="E162" s="96">
        <f t="shared" si="13"/>
        <v>108.5455298809788</v>
      </c>
    </row>
    <row r="163" spans="1:5">
      <c r="A163" s="99">
        <v>3143</v>
      </c>
      <c r="B163" s="98" t="s">
        <v>296</v>
      </c>
      <c r="C163" s="100">
        <v>492360</v>
      </c>
      <c r="D163" s="100">
        <v>528667</v>
      </c>
      <c r="E163" s="96">
        <f t="shared" si="13"/>
        <v>107.37407587943781</v>
      </c>
    </row>
    <row r="164" spans="1:5">
      <c r="A164" s="99">
        <v>3144</v>
      </c>
      <c r="B164" s="98" t="s">
        <v>297</v>
      </c>
      <c r="C164" s="100">
        <v>414578</v>
      </c>
      <c r="D164" s="100">
        <v>455988</v>
      </c>
      <c r="E164" s="96">
        <f t="shared" si="13"/>
        <v>109.98847020343578</v>
      </c>
    </row>
    <row r="165" spans="1:5">
      <c r="A165" s="99">
        <v>3145</v>
      </c>
      <c r="B165" s="98" t="s">
        <v>298</v>
      </c>
      <c r="C165" s="100">
        <v>369308</v>
      </c>
      <c r="D165" s="100">
        <v>413445</v>
      </c>
      <c r="E165" s="96">
        <f t="shared" si="13"/>
        <v>111.95127102581044</v>
      </c>
    </row>
    <row r="166" spans="1:5">
      <c r="A166" s="99">
        <v>3146</v>
      </c>
      <c r="B166" s="98" t="s">
        <v>299</v>
      </c>
      <c r="C166" s="100">
        <v>469807</v>
      </c>
      <c r="D166" s="100">
        <v>499720</v>
      </c>
      <c r="E166" s="96">
        <f t="shared" si="13"/>
        <v>106.36708265308945</v>
      </c>
    </row>
    <row r="167" spans="1:5">
      <c r="A167" s="99"/>
      <c r="B167" s="98"/>
      <c r="C167" s="100"/>
      <c r="D167" s="100"/>
    </row>
    <row r="168" spans="1:5">
      <c r="A168" s="99"/>
      <c r="B168" s="101" t="s">
        <v>300</v>
      </c>
      <c r="C168" s="100"/>
      <c r="D168" s="100"/>
    </row>
    <row r="169" spans="1:5">
      <c r="A169" s="99"/>
      <c r="C169" s="91">
        <v>2019</v>
      </c>
      <c r="D169" s="91">
        <v>2020</v>
      </c>
      <c r="E169" s="91" t="s">
        <v>169</v>
      </c>
    </row>
    <row r="170" spans="1:5">
      <c r="A170" s="99">
        <v>3151</v>
      </c>
      <c r="B170" s="98" t="s">
        <v>301</v>
      </c>
      <c r="C170" s="100">
        <v>585684</v>
      </c>
      <c r="D170" s="100">
        <v>671145</v>
      </c>
      <c r="E170" s="96">
        <f t="shared" ref="E170:E175" si="14">D170/C170*100</f>
        <v>114.59165693445613</v>
      </c>
    </row>
    <row r="171" spans="1:5">
      <c r="A171" s="99">
        <v>3152</v>
      </c>
      <c r="B171" s="98" t="s">
        <v>302</v>
      </c>
      <c r="C171" s="100">
        <v>337935</v>
      </c>
      <c r="D171" s="100">
        <v>383784</v>
      </c>
      <c r="E171" s="96">
        <f t="shared" si="14"/>
        <v>113.56740201518043</v>
      </c>
    </row>
    <row r="172" spans="1:5">
      <c r="A172" s="99">
        <v>3153</v>
      </c>
      <c r="B172" s="98" t="s">
        <v>173</v>
      </c>
      <c r="C172" s="100">
        <v>453427</v>
      </c>
      <c r="D172" s="100">
        <v>489961</v>
      </c>
      <c r="E172" s="96">
        <f t="shared" si="14"/>
        <v>108.05730580666788</v>
      </c>
    </row>
    <row r="173" spans="1:5">
      <c r="A173" s="99">
        <v>3154</v>
      </c>
      <c r="B173" s="98" t="s">
        <v>174</v>
      </c>
      <c r="C173" s="100">
        <v>629777</v>
      </c>
      <c r="D173" s="100">
        <v>702257</v>
      </c>
      <c r="E173" s="96">
        <f t="shared" si="14"/>
        <v>111.50883566722824</v>
      </c>
    </row>
    <row r="174" spans="1:5">
      <c r="A174" s="99">
        <v>3155</v>
      </c>
      <c r="B174" s="98" t="s">
        <v>303</v>
      </c>
      <c r="C174" s="100">
        <v>403069</v>
      </c>
      <c r="D174" s="100">
        <v>429765</v>
      </c>
      <c r="E174" s="96">
        <f t="shared" si="14"/>
        <v>106.62318362364755</v>
      </c>
    </row>
    <row r="175" spans="1:5">
      <c r="A175" s="99">
        <v>3159</v>
      </c>
      <c r="B175" s="98" t="s">
        <v>304</v>
      </c>
      <c r="C175" s="100">
        <v>389887</v>
      </c>
      <c r="D175" s="100">
        <v>433801</v>
      </c>
      <c r="E175" s="96">
        <f t="shared" si="14"/>
        <v>111.26326345838666</v>
      </c>
    </row>
    <row r="176" spans="1:5">
      <c r="A176" s="99"/>
      <c r="B176" s="98"/>
      <c r="C176" s="100"/>
      <c r="D176" s="100"/>
    </row>
    <row r="177" spans="1:5">
      <c r="A177" s="99"/>
      <c r="B177" s="101" t="s">
        <v>305</v>
      </c>
      <c r="C177" s="100"/>
      <c r="D177" s="100"/>
    </row>
    <row r="178" spans="1:5">
      <c r="A178" s="99"/>
      <c r="C178" s="91">
        <v>2019</v>
      </c>
      <c r="D178" s="91">
        <v>2020</v>
      </c>
      <c r="E178" s="91" t="s">
        <v>169</v>
      </c>
    </row>
    <row r="179" spans="1:5">
      <c r="A179" s="99">
        <v>3161</v>
      </c>
      <c r="B179" s="98" t="s">
        <v>306</v>
      </c>
      <c r="C179" s="100">
        <v>452186</v>
      </c>
      <c r="D179" s="100">
        <v>491939</v>
      </c>
      <c r="E179" s="96">
        <f t="shared" ref="E179:E186" si="15">D179/C179*100</f>
        <v>108.79129384810675</v>
      </c>
    </row>
    <row r="180" spans="1:5">
      <c r="A180" s="99">
        <v>3162</v>
      </c>
      <c r="B180" s="98" t="s">
        <v>307</v>
      </c>
      <c r="C180" s="100">
        <v>495221</v>
      </c>
      <c r="D180" s="100">
        <v>532661</v>
      </c>
      <c r="E180" s="96">
        <f t="shared" si="15"/>
        <v>107.56026097439324</v>
      </c>
    </row>
    <row r="181" spans="1:5">
      <c r="A181" s="99">
        <v>3163</v>
      </c>
      <c r="B181" s="98" t="s">
        <v>308</v>
      </c>
      <c r="C181" s="100">
        <v>438880</v>
      </c>
      <c r="D181" s="100">
        <v>495145</v>
      </c>
      <c r="E181" s="96">
        <f t="shared" si="15"/>
        <v>112.82013306598616</v>
      </c>
    </row>
    <row r="182" spans="1:5">
      <c r="A182" s="99">
        <v>3171</v>
      </c>
      <c r="B182" s="98" t="s">
        <v>309</v>
      </c>
      <c r="C182" s="100">
        <v>315559</v>
      </c>
      <c r="D182" s="100">
        <v>326574</v>
      </c>
      <c r="E182" s="96">
        <f t="shared" si="15"/>
        <v>103.49063091212736</v>
      </c>
    </row>
    <row r="183" spans="1:5">
      <c r="A183" s="99">
        <v>3172</v>
      </c>
      <c r="B183" s="98" t="s">
        <v>310</v>
      </c>
      <c r="C183" s="100">
        <v>977106</v>
      </c>
      <c r="D183" s="100">
        <v>965344</v>
      </c>
      <c r="E183" s="96">
        <f t="shared" si="15"/>
        <v>98.796241144768331</v>
      </c>
    </row>
    <row r="184" spans="1:5">
      <c r="A184" s="99">
        <v>3173</v>
      </c>
      <c r="B184" s="98" t="s">
        <v>311</v>
      </c>
      <c r="C184" s="100">
        <v>1960234</v>
      </c>
      <c r="D184" s="100">
        <v>1974664</v>
      </c>
      <c r="E184" s="96">
        <f t="shared" si="15"/>
        <v>100.7361366040993</v>
      </c>
    </row>
    <row r="185" spans="1:5">
      <c r="A185" s="99">
        <v>3174</v>
      </c>
      <c r="B185" s="98" t="s">
        <v>312</v>
      </c>
      <c r="C185" s="100">
        <v>565675</v>
      </c>
      <c r="D185" s="100">
        <v>518913</v>
      </c>
      <c r="E185" s="96">
        <f t="shared" si="15"/>
        <v>91.733415830644802</v>
      </c>
    </row>
    <row r="186" spans="1:5">
      <c r="A186" s="99">
        <v>3190</v>
      </c>
      <c r="B186" s="98" t="s">
        <v>313</v>
      </c>
      <c r="C186" s="100">
        <v>423254</v>
      </c>
      <c r="D186" s="100">
        <v>458851</v>
      </c>
      <c r="E186" s="96">
        <f t="shared" si="15"/>
        <v>108.41031626399278</v>
      </c>
    </row>
    <row r="187" spans="1:5">
      <c r="A187" s="99"/>
      <c r="B187" s="98"/>
      <c r="C187" s="100"/>
      <c r="D187" s="100"/>
    </row>
    <row r="188" spans="1:5">
      <c r="A188" s="99"/>
      <c r="B188" s="101" t="s">
        <v>314</v>
      </c>
    </row>
    <row r="189" spans="1:5">
      <c r="A189" s="99"/>
      <c r="C189" s="91">
        <v>2019</v>
      </c>
      <c r="D189" s="91">
        <v>2020</v>
      </c>
      <c r="E189" s="91" t="s">
        <v>169</v>
      </c>
    </row>
    <row r="190" spans="1:5">
      <c r="A190" s="99">
        <v>3211</v>
      </c>
      <c r="B190" s="98" t="s">
        <v>315</v>
      </c>
      <c r="C190" s="100">
        <v>641809</v>
      </c>
      <c r="D190" s="100">
        <v>702764</v>
      </c>
      <c r="E190" s="96">
        <f t="shared" ref="E190:E194" si="16">D190/C190*100</f>
        <v>109.49737382928566</v>
      </c>
    </row>
    <row r="191" spans="1:5">
      <c r="A191" s="99">
        <v>3212</v>
      </c>
      <c r="B191" s="98" t="s">
        <v>316</v>
      </c>
      <c r="C191" s="100">
        <v>502612</v>
      </c>
      <c r="D191" s="100">
        <v>527106</v>
      </c>
      <c r="E191" s="96">
        <f t="shared" si="16"/>
        <v>104.87334166315169</v>
      </c>
    </row>
    <row r="192" spans="1:5">
      <c r="A192" s="99">
        <v>3213</v>
      </c>
      <c r="B192" s="98" t="s">
        <v>317</v>
      </c>
      <c r="C192" s="100">
        <v>443742</v>
      </c>
      <c r="D192" s="100">
        <v>495025</v>
      </c>
      <c r="E192" s="96">
        <f t="shared" si="16"/>
        <v>111.55694074484724</v>
      </c>
    </row>
    <row r="193" spans="1:5">
      <c r="A193" s="99">
        <v>3221</v>
      </c>
      <c r="B193" s="98" t="s">
        <v>318</v>
      </c>
      <c r="C193" s="100">
        <v>424381</v>
      </c>
      <c r="D193" s="100">
        <v>483231</v>
      </c>
      <c r="E193" s="96">
        <f t="shared" si="16"/>
        <v>113.86725607414093</v>
      </c>
    </row>
    <row r="194" spans="1:5">
      <c r="A194" s="99">
        <v>3222</v>
      </c>
      <c r="B194" s="98" t="s">
        <v>319</v>
      </c>
      <c r="C194" s="100">
        <v>335980</v>
      </c>
      <c r="D194" s="100">
        <v>359594</v>
      </c>
      <c r="E194" s="96">
        <f t="shared" si="16"/>
        <v>107.0283945472945</v>
      </c>
    </row>
    <row r="195" spans="1:5">
      <c r="A195" s="99"/>
      <c r="B195" s="98"/>
      <c r="C195" s="100"/>
      <c r="D195" s="100"/>
    </row>
    <row r="196" spans="1:5">
      <c r="A196" s="99"/>
      <c r="B196" s="101" t="s">
        <v>320</v>
      </c>
    </row>
    <row r="197" spans="1:5">
      <c r="A197" s="99"/>
      <c r="C197" s="91">
        <v>2019</v>
      </c>
      <c r="D197" s="91">
        <v>2020</v>
      </c>
      <c r="E197" s="91" t="s">
        <v>169</v>
      </c>
    </row>
    <row r="198" spans="1:5">
      <c r="A198" s="99">
        <v>3611</v>
      </c>
      <c r="B198" s="98" t="s">
        <v>321</v>
      </c>
      <c r="C198" s="100">
        <v>386499</v>
      </c>
      <c r="D198" s="100">
        <v>416778</v>
      </c>
      <c r="E198" s="96">
        <f t="shared" ref="E198:E222" si="17">D198/C198*100</f>
        <v>107.83417292153408</v>
      </c>
    </row>
    <row r="199" spans="1:5">
      <c r="A199" s="99">
        <v>3612</v>
      </c>
      <c r="B199" s="98" t="s">
        <v>322</v>
      </c>
      <c r="C199" s="100">
        <v>478366</v>
      </c>
      <c r="D199" s="100">
        <v>499169</v>
      </c>
      <c r="E199" s="96">
        <f t="shared" si="17"/>
        <v>104.34876224480838</v>
      </c>
    </row>
    <row r="200" spans="1:5">
      <c r="A200" s="99">
        <v>3613</v>
      </c>
      <c r="B200" s="98" t="s">
        <v>323</v>
      </c>
      <c r="C200" s="100">
        <v>1103807</v>
      </c>
      <c r="D200" s="100">
        <v>1174429</v>
      </c>
      <c r="E200" s="96">
        <f t="shared" si="17"/>
        <v>106.3980387875779</v>
      </c>
    </row>
    <row r="201" spans="1:5">
      <c r="A201" s="99">
        <v>3614</v>
      </c>
      <c r="B201" s="98" t="s">
        <v>324</v>
      </c>
      <c r="C201" s="100">
        <v>435831</v>
      </c>
      <c r="D201" s="100">
        <v>468149</v>
      </c>
      <c r="E201" s="96">
        <f t="shared" si="17"/>
        <v>107.41525958456376</v>
      </c>
    </row>
    <row r="202" spans="1:5">
      <c r="A202" s="99">
        <v>3615</v>
      </c>
      <c r="B202" s="98" t="s">
        <v>325</v>
      </c>
      <c r="C202" s="100">
        <v>433066</v>
      </c>
      <c r="D202" s="100">
        <v>453394</v>
      </c>
      <c r="E202" s="96">
        <f t="shared" si="17"/>
        <v>104.69397274318464</v>
      </c>
    </row>
    <row r="203" spans="1:5">
      <c r="A203" s="99">
        <v>3616</v>
      </c>
      <c r="B203" s="98" t="s">
        <v>326</v>
      </c>
      <c r="C203" s="100">
        <v>350948</v>
      </c>
      <c r="D203" s="100">
        <v>393298</v>
      </c>
      <c r="E203" s="96">
        <f t="shared" si="17"/>
        <v>112.06731481587016</v>
      </c>
    </row>
    <row r="204" spans="1:5">
      <c r="A204" s="99">
        <v>3621</v>
      </c>
      <c r="B204" s="98" t="s">
        <v>327</v>
      </c>
      <c r="C204" s="100">
        <v>451378</v>
      </c>
      <c r="D204" s="100">
        <v>500369</v>
      </c>
      <c r="E204" s="96">
        <f t="shared" si="17"/>
        <v>110.85365259272717</v>
      </c>
    </row>
    <row r="205" spans="1:5">
      <c r="A205" s="99">
        <v>3622</v>
      </c>
      <c r="B205" s="98" t="s">
        <v>328</v>
      </c>
      <c r="C205" s="100">
        <v>402581</v>
      </c>
      <c r="D205" s="100">
        <v>442414</v>
      </c>
      <c r="E205" s="96">
        <f t="shared" si="17"/>
        <v>109.89440634307132</v>
      </c>
    </row>
    <row r="206" spans="1:5">
      <c r="A206" s="99">
        <v>3623</v>
      </c>
      <c r="B206" s="98" t="s">
        <v>329</v>
      </c>
      <c r="C206" s="100">
        <v>430280</v>
      </c>
      <c r="D206" s="100">
        <v>469372</v>
      </c>
      <c r="E206" s="96">
        <f t="shared" si="17"/>
        <v>109.08524681602678</v>
      </c>
    </row>
    <row r="207" spans="1:5">
      <c r="A207" s="99">
        <v>3624</v>
      </c>
      <c r="B207" s="98" t="s">
        <v>330</v>
      </c>
      <c r="C207" s="100">
        <v>528631</v>
      </c>
      <c r="D207" s="100">
        <v>571062</v>
      </c>
      <c r="E207" s="96">
        <f t="shared" si="17"/>
        <v>108.0265818690164</v>
      </c>
    </row>
    <row r="208" spans="1:5">
      <c r="A208" s="99">
        <v>3631</v>
      </c>
      <c r="B208" s="98" t="s">
        <v>331</v>
      </c>
      <c r="C208" s="100">
        <v>338738</v>
      </c>
      <c r="D208" s="100">
        <v>362937</v>
      </c>
      <c r="E208" s="96">
        <f t="shared" si="17"/>
        <v>107.14386930311923</v>
      </c>
    </row>
    <row r="209" spans="1:5">
      <c r="A209" s="99">
        <v>3632</v>
      </c>
      <c r="B209" s="98" t="s">
        <v>332</v>
      </c>
      <c r="C209" s="100">
        <v>437126</v>
      </c>
      <c r="D209" s="100">
        <v>479652</v>
      </c>
      <c r="E209" s="96">
        <f t="shared" si="17"/>
        <v>109.72854508768638</v>
      </c>
    </row>
    <row r="210" spans="1:5">
      <c r="A210" s="99">
        <v>3633</v>
      </c>
      <c r="B210" s="98" t="s">
        <v>333</v>
      </c>
      <c r="C210" s="100">
        <v>464466</v>
      </c>
      <c r="D210" s="100">
        <v>519982</v>
      </c>
      <c r="E210" s="96">
        <f t="shared" si="17"/>
        <v>111.952651001365</v>
      </c>
    </row>
    <row r="211" spans="1:5">
      <c r="A211" s="99">
        <v>3639</v>
      </c>
      <c r="B211" s="98" t="s">
        <v>334</v>
      </c>
      <c r="C211" s="100">
        <v>432546</v>
      </c>
      <c r="D211" s="100">
        <v>462078</v>
      </c>
      <c r="E211" s="96">
        <f t="shared" si="17"/>
        <v>106.82748193255746</v>
      </c>
    </row>
    <row r="212" spans="1:5">
      <c r="A212" s="99">
        <v>3641</v>
      </c>
      <c r="B212" s="98" t="s">
        <v>335</v>
      </c>
      <c r="C212" s="100">
        <v>400766</v>
      </c>
      <c r="D212" s="100">
        <v>438120</v>
      </c>
      <c r="E212" s="96">
        <f t="shared" si="17"/>
        <v>109.32065095342421</v>
      </c>
    </row>
    <row r="213" spans="1:5">
      <c r="A213" s="99">
        <v>3642</v>
      </c>
      <c r="B213" s="98" t="s">
        <v>336</v>
      </c>
      <c r="C213" s="100">
        <v>368296</v>
      </c>
      <c r="D213" s="100">
        <v>424015</v>
      </c>
      <c r="E213" s="96">
        <f t="shared" si="17"/>
        <v>115.12886374003519</v>
      </c>
    </row>
    <row r="214" spans="1:5">
      <c r="A214" s="99">
        <v>3649</v>
      </c>
      <c r="B214" s="98" t="s">
        <v>337</v>
      </c>
      <c r="C214" s="100">
        <v>369601</v>
      </c>
      <c r="D214" s="100">
        <v>385242</v>
      </c>
      <c r="E214" s="96">
        <f t="shared" si="17"/>
        <v>104.23186084453235</v>
      </c>
    </row>
    <row r="215" spans="1:5">
      <c r="A215" s="99">
        <v>3651</v>
      </c>
      <c r="B215" s="98" t="s">
        <v>338</v>
      </c>
      <c r="C215" s="100">
        <v>559859</v>
      </c>
      <c r="D215" s="100">
        <v>510243</v>
      </c>
      <c r="E215" s="96">
        <f t="shared" si="17"/>
        <v>91.137768616740999</v>
      </c>
    </row>
    <row r="216" spans="1:5">
      <c r="A216" s="99">
        <v>3652</v>
      </c>
      <c r="B216" s="98" t="s">
        <v>339</v>
      </c>
      <c r="C216" s="100">
        <v>504687</v>
      </c>
      <c r="D216" s="100">
        <v>509693</v>
      </c>
      <c r="E216" s="96">
        <f t="shared" si="17"/>
        <v>100.99190191148178</v>
      </c>
    </row>
    <row r="217" spans="1:5">
      <c r="A217" s="99">
        <v>3653</v>
      </c>
      <c r="B217" s="98" t="s">
        <v>340</v>
      </c>
      <c r="C217" s="100">
        <v>337745</v>
      </c>
      <c r="D217" s="100">
        <v>377062</v>
      </c>
      <c r="E217" s="96">
        <f t="shared" si="17"/>
        <v>111.6410309553065</v>
      </c>
    </row>
    <row r="218" spans="1:5">
      <c r="A218" s="99">
        <v>3654</v>
      </c>
      <c r="B218" s="98" t="s">
        <v>341</v>
      </c>
      <c r="C218" s="100">
        <v>388315</v>
      </c>
      <c r="D218" s="100">
        <v>437227</v>
      </c>
      <c r="E218" s="96">
        <f t="shared" si="17"/>
        <v>112.59595946589754</v>
      </c>
    </row>
    <row r="219" spans="1:5">
      <c r="A219" s="99">
        <v>3655</v>
      </c>
      <c r="B219" s="98" t="s">
        <v>342</v>
      </c>
      <c r="C219" s="100">
        <v>663004</v>
      </c>
      <c r="D219" s="100">
        <v>615299</v>
      </c>
      <c r="E219" s="96">
        <f t="shared" si="17"/>
        <v>92.8047191268831</v>
      </c>
    </row>
    <row r="220" spans="1:5">
      <c r="A220" s="99">
        <v>3656</v>
      </c>
      <c r="B220" s="98" t="s">
        <v>343</v>
      </c>
      <c r="C220" s="100">
        <v>486975</v>
      </c>
      <c r="D220" s="100">
        <v>485829</v>
      </c>
      <c r="E220" s="96">
        <f t="shared" si="17"/>
        <v>99.764669644232256</v>
      </c>
    </row>
    <row r="221" spans="1:5">
      <c r="A221" s="99">
        <v>3659</v>
      </c>
      <c r="B221" s="98" t="s">
        <v>344</v>
      </c>
      <c r="C221" s="100">
        <v>432539</v>
      </c>
      <c r="D221" s="100">
        <v>461931</v>
      </c>
      <c r="E221" s="96">
        <f t="shared" si="17"/>
        <v>106.79522540164008</v>
      </c>
    </row>
    <row r="222" spans="1:5">
      <c r="A222" s="99">
        <v>3910</v>
      </c>
      <c r="B222" s="98" t="s">
        <v>345</v>
      </c>
      <c r="C222" s="100">
        <v>349626</v>
      </c>
      <c r="D222" s="100">
        <v>373543</v>
      </c>
      <c r="E222" s="96">
        <f t="shared" si="17"/>
        <v>106.84073838902141</v>
      </c>
    </row>
    <row r="223" spans="1:5">
      <c r="A223" s="99"/>
      <c r="B223" s="98"/>
      <c r="C223" s="100"/>
      <c r="D223" s="100"/>
    </row>
    <row r="224" spans="1:5">
      <c r="A224" s="97" t="s">
        <v>346</v>
      </c>
      <c r="B224" s="98"/>
    </row>
    <row r="225" spans="1:5">
      <c r="B225" s="98"/>
      <c r="C225" s="91">
        <v>2019</v>
      </c>
      <c r="D225" s="91">
        <v>2020</v>
      </c>
      <c r="E225" s="91" t="s">
        <v>169</v>
      </c>
    </row>
    <row r="226" spans="1:5">
      <c r="A226" s="99">
        <v>4111</v>
      </c>
      <c r="B226" s="98" t="s">
        <v>347</v>
      </c>
      <c r="C226" s="100">
        <v>338731</v>
      </c>
      <c r="D226" s="100">
        <v>361929</v>
      </c>
      <c r="E226" s="96">
        <f t="shared" ref="E226:E249" si="18">D226/C226*100</f>
        <v>106.84850220381365</v>
      </c>
    </row>
    <row r="227" spans="1:5">
      <c r="A227" s="99">
        <v>4112</v>
      </c>
      <c r="B227" s="98" t="s">
        <v>348</v>
      </c>
      <c r="C227" s="100">
        <v>262070</v>
      </c>
      <c r="D227" s="100">
        <v>289262</v>
      </c>
      <c r="E227" s="96">
        <f t="shared" si="18"/>
        <v>110.37585377952455</v>
      </c>
    </row>
    <row r="228" spans="1:5">
      <c r="A228" s="99">
        <v>4113</v>
      </c>
      <c r="B228" s="98" t="s">
        <v>349</v>
      </c>
      <c r="C228" s="100">
        <v>331972</v>
      </c>
      <c r="D228" s="100">
        <v>340271</v>
      </c>
      <c r="E228" s="96">
        <f t="shared" si="18"/>
        <v>102.49990963093273</v>
      </c>
    </row>
    <row r="229" spans="1:5">
      <c r="A229" s="99">
        <v>4114</v>
      </c>
      <c r="B229" s="98" t="s">
        <v>350</v>
      </c>
      <c r="C229" s="100">
        <v>289498</v>
      </c>
      <c r="D229" s="100">
        <v>325480</v>
      </c>
      <c r="E229" s="96">
        <f t="shared" si="18"/>
        <v>112.42910141002702</v>
      </c>
    </row>
    <row r="230" spans="1:5">
      <c r="A230" s="99">
        <v>4121</v>
      </c>
      <c r="B230" s="98" t="s">
        <v>351</v>
      </c>
      <c r="C230" s="100">
        <v>409514</v>
      </c>
      <c r="D230" s="100">
        <v>448671</v>
      </c>
      <c r="E230" s="96">
        <f t="shared" si="18"/>
        <v>109.56182206224941</v>
      </c>
    </row>
    <row r="231" spans="1:5">
      <c r="A231" s="99">
        <v>4122</v>
      </c>
      <c r="B231" s="98" t="s">
        <v>352</v>
      </c>
      <c r="C231" s="100">
        <v>372101</v>
      </c>
      <c r="D231" s="100">
        <v>404867</v>
      </c>
      <c r="E231" s="96">
        <f t="shared" si="18"/>
        <v>108.80567372836944</v>
      </c>
    </row>
    <row r="232" spans="1:5">
      <c r="A232" s="99">
        <v>4123</v>
      </c>
      <c r="B232" s="98" t="s">
        <v>353</v>
      </c>
      <c r="C232" s="100">
        <v>312084</v>
      </c>
      <c r="D232" s="100">
        <v>343667</v>
      </c>
      <c r="E232" s="96">
        <f t="shared" si="18"/>
        <v>110.12003178631393</v>
      </c>
    </row>
    <row r="233" spans="1:5">
      <c r="A233" s="99">
        <v>4129</v>
      </c>
      <c r="B233" s="98" t="s">
        <v>354</v>
      </c>
      <c r="C233" s="100">
        <v>427440</v>
      </c>
      <c r="D233" s="100">
        <v>474488</v>
      </c>
      <c r="E233" s="96">
        <f t="shared" si="18"/>
        <v>111.00692494853079</v>
      </c>
    </row>
    <row r="234" spans="1:5">
      <c r="A234" s="99">
        <v>4131</v>
      </c>
      <c r="B234" s="98" t="s">
        <v>355</v>
      </c>
      <c r="C234" s="100">
        <v>323174</v>
      </c>
      <c r="D234" s="100">
        <v>350593</v>
      </c>
      <c r="E234" s="96">
        <f t="shared" si="18"/>
        <v>108.4842840079957</v>
      </c>
    </row>
    <row r="235" spans="1:5">
      <c r="A235" s="99">
        <v>4132</v>
      </c>
      <c r="B235" s="98" t="s">
        <v>356</v>
      </c>
      <c r="C235" s="100">
        <v>382737</v>
      </c>
      <c r="D235" s="100">
        <v>412494</v>
      </c>
      <c r="E235" s="96">
        <f t="shared" si="18"/>
        <v>107.77479052195112</v>
      </c>
    </row>
    <row r="236" spans="1:5">
      <c r="A236" s="99">
        <v>4133</v>
      </c>
      <c r="B236" s="98" t="s">
        <v>357</v>
      </c>
      <c r="C236" s="100">
        <v>186649</v>
      </c>
      <c r="D236" s="100">
        <v>285521</v>
      </c>
      <c r="E236" s="96">
        <f t="shared" si="18"/>
        <v>152.97215629336347</v>
      </c>
    </row>
    <row r="237" spans="1:5">
      <c r="A237" s="99">
        <v>4134</v>
      </c>
      <c r="B237" s="98" t="s">
        <v>358</v>
      </c>
      <c r="C237" s="100">
        <v>427860</v>
      </c>
      <c r="D237" s="100">
        <v>459358</v>
      </c>
      <c r="E237" s="96">
        <f t="shared" si="18"/>
        <v>107.36175384471555</v>
      </c>
    </row>
    <row r="238" spans="1:5">
      <c r="A238" s="99">
        <v>4136</v>
      </c>
      <c r="B238" s="98" t="s">
        <v>359</v>
      </c>
      <c r="C238" s="100">
        <v>279683</v>
      </c>
      <c r="D238" s="100">
        <v>289106</v>
      </c>
      <c r="E238" s="96">
        <f t="shared" si="18"/>
        <v>103.36917152633518</v>
      </c>
    </row>
    <row r="239" spans="1:5">
      <c r="A239" s="99">
        <v>4190</v>
      </c>
      <c r="B239" s="98" t="s">
        <v>360</v>
      </c>
      <c r="C239" s="100">
        <v>340492</v>
      </c>
      <c r="D239" s="100">
        <v>370014</v>
      </c>
      <c r="E239" s="96">
        <f t="shared" si="18"/>
        <v>108.6703946054533</v>
      </c>
    </row>
    <row r="240" spans="1:5">
      <c r="A240" s="99">
        <v>4211</v>
      </c>
      <c r="B240" s="98" t="s">
        <v>361</v>
      </c>
      <c r="C240" s="100">
        <v>308189</v>
      </c>
      <c r="D240" s="100">
        <v>324308</v>
      </c>
      <c r="E240" s="96">
        <f t="shared" si="18"/>
        <v>105.23023209783607</v>
      </c>
    </row>
    <row r="241" spans="1:5">
      <c r="A241" s="99">
        <v>4212</v>
      </c>
      <c r="B241" s="98" t="s">
        <v>362</v>
      </c>
      <c r="C241" s="100">
        <v>330629</v>
      </c>
      <c r="D241" s="100">
        <v>342986</v>
      </c>
      <c r="E241" s="96">
        <f t="shared" si="18"/>
        <v>103.73742170227051</v>
      </c>
    </row>
    <row r="242" spans="1:5">
      <c r="A242" s="99">
        <v>4213</v>
      </c>
      <c r="B242" s="98" t="s">
        <v>363</v>
      </c>
      <c r="C242" s="100">
        <v>239000</v>
      </c>
      <c r="D242" s="100">
        <v>252685</v>
      </c>
      <c r="E242" s="96">
        <f t="shared" si="18"/>
        <v>105.72594142259415</v>
      </c>
    </row>
    <row r="243" spans="1:5">
      <c r="A243" s="99">
        <v>4221</v>
      </c>
      <c r="B243" s="98" t="s">
        <v>364</v>
      </c>
      <c r="C243" s="100">
        <v>331550</v>
      </c>
      <c r="D243" s="100">
        <v>333753</v>
      </c>
      <c r="E243" s="96">
        <f t="shared" si="18"/>
        <v>100.66445483335846</v>
      </c>
    </row>
    <row r="244" spans="1:5">
      <c r="A244" s="99">
        <v>4222</v>
      </c>
      <c r="B244" s="98" t="s">
        <v>365</v>
      </c>
      <c r="C244" s="100">
        <v>257994</v>
      </c>
      <c r="D244" s="100">
        <v>280599</v>
      </c>
      <c r="E244" s="96">
        <f t="shared" si="18"/>
        <v>108.76183167050397</v>
      </c>
    </row>
    <row r="245" spans="1:5">
      <c r="A245" s="99">
        <v>4223</v>
      </c>
      <c r="B245" s="98" t="s">
        <v>366</v>
      </c>
      <c r="C245" s="100">
        <v>273673</v>
      </c>
      <c r="D245" s="100">
        <v>283503</v>
      </c>
      <c r="E245" s="96">
        <f t="shared" si="18"/>
        <v>103.59187789807545</v>
      </c>
    </row>
    <row r="246" spans="1:5">
      <c r="A246" s="99">
        <v>4224</v>
      </c>
      <c r="B246" s="98" t="s">
        <v>367</v>
      </c>
      <c r="C246" s="100">
        <v>328838</v>
      </c>
      <c r="D246" s="100">
        <v>361777</v>
      </c>
      <c r="E246" s="96">
        <f t="shared" si="18"/>
        <v>110.01678638113599</v>
      </c>
    </row>
    <row r="247" spans="1:5">
      <c r="A247" s="99">
        <v>4225</v>
      </c>
      <c r="B247" s="98" t="s">
        <v>368</v>
      </c>
      <c r="C247" s="100">
        <v>368796</v>
      </c>
      <c r="D247" s="100">
        <v>402670</v>
      </c>
      <c r="E247" s="96">
        <f t="shared" si="18"/>
        <v>109.18502369873859</v>
      </c>
    </row>
    <row r="248" spans="1:5">
      <c r="A248" s="99">
        <v>4226</v>
      </c>
      <c r="B248" s="98" t="s">
        <v>369</v>
      </c>
      <c r="C248" s="100">
        <v>197443</v>
      </c>
      <c r="D248" s="100">
        <v>221717</v>
      </c>
      <c r="E248" s="96">
        <f t="shared" si="18"/>
        <v>112.29418110543297</v>
      </c>
    </row>
    <row r="249" spans="1:5">
      <c r="A249" s="99">
        <v>4229</v>
      </c>
      <c r="B249" s="98" t="s">
        <v>370</v>
      </c>
      <c r="C249" s="100">
        <v>380221</v>
      </c>
      <c r="D249" s="100">
        <v>414778</v>
      </c>
      <c r="E249" s="96">
        <f t="shared" si="18"/>
        <v>109.08866159417812</v>
      </c>
    </row>
    <row r="250" spans="1:5">
      <c r="A250" s="99"/>
      <c r="B250" s="98"/>
      <c r="C250" s="100"/>
      <c r="D250" s="100"/>
    </row>
    <row r="251" spans="1:5">
      <c r="A251" s="99"/>
      <c r="B251" s="98"/>
      <c r="C251" s="100"/>
      <c r="D251" s="100"/>
    </row>
    <row r="252" spans="1:5">
      <c r="A252" s="97" t="s">
        <v>371</v>
      </c>
      <c r="B252" s="98"/>
      <c r="C252" s="100"/>
      <c r="D252" s="100"/>
    </row>
    <row r="253" spans="1:5">
      <c r="A253" s="99"/>
      <c r="B253" s="101" t="s">
        <v>372</v>
      </c>
    </row>
    <row r="254" spans="1:5">
      <c r="A254" s="99"/>
      <c r="C254" s="91">
        <v>2019</v>
      </c>
      <c r="D254" s="91">
        <v>2020</v>
      </c>
      <c r="E254" s="91" t="s">
        <v>169</v>
      </c>
    </row>
    <row r="255" spans="1:5">
      <c r="A255" s="99">
        <v>7211</v>
      </c>
      <c r="B255" s="98" t="s">
        <v>373</v>
      </c>
      <c r="C255" s="100">
        <v>214574</v>
      </c>
      <c r="D255" s="100">
        <v>235351</v>
      </c>
      <c r="E255" s="96">
        <f t="shared" ref="E255:E269" si="19">D255/C255*100</f>
        <v>109.68290659632574</v>
      </c>
    </row>
    <row r="256" spans="1:5">
      <c r="A256" s="99">
        <v>7212</v>
      </c>
      <c r="B256" s="98" t="s">
        <v>374</v>
      </c>
      <c r="C256" s="100">
        <v>217262</v>
      </c>
      <c r="D256" s="100">
        <v>233541</v>
      </c>
      <c r="E256" s="96">
        <f t="shared" si="19"/>
        <v>107.49279671548638</v>
      </c>
    </row>
    <row r="257" spans="1:5">
      <c r="A257" s="99">
        <v>7213</v>
      </c>
      <c r="B257" s="98" t="s">
        <v>375</v>
      </c>
      <c r="C257" s="100">
        <v>226789</v>
      </c>
      <c r="D257" s="100">
        <v>248583</v>
      </c>
      <c r="E257" s="96">
        <f t="shared" si="19"/>
        <v>109.6098135271111</v>
      </c>
    </row>
    <row r="258" spans="1:5">
      <c r="A258" s="99">
        <v>7214</v>
      </c>
      <c r="B258" s="98" t="s">
        <v>376</v>
      </c>
      <c r="C258" s="100">
        <v>210111</v>
      </c>
      <c r="D258" s="100">
        <v>232799</v>
      </c>
      <c r="E258" s="96">
        <f t="shared" si="19"/>
        <v>110.79810195563297</v>
      </c>
    </row>
    <row r="259" spans="1:5">
      <c r="A259" s="99">
        <v>7215</v>
      </c>
      <c r="B259" s="98" t="s">
        <v>377</v>
      </c>
      <c r="C259" s="100">
        <v>217795</v>
      </c>
      <c r="D259" s="100">
        <v>235732</v>
      </c>
      <c r="E259" s="96">
        <f t="shared" si="19"/>
        <v>108.23572625634196</v>
      </c>
    </row>
    <row r="260" spans="1:5">
      <c r="A260" s="99">
        <v>7216</v>
      </c>
      <c r="B260" s="98" t="s">
        <v>378</v>
      </c>
      <c r="C260" s="100">
        <v>253822</v>
      </c>
      <c r="D260" s="100">
        <v>269927</v>
      </c>
      <c r="E260" s="96">
        <f t="shared" si="19"/>
        <v>106.3449976755364</v>
      </c>
    </row>
    <row r="261" spans="1:5">
      <c r="A261" s="99">
        <v>7217</v>
      </c>
      <c r="B261" s="98" t="s">
        <v>379</v>
      </c>
      <c r="C261" s="100">
        <v>218016</v>
      </c>
      <c r="D261" s="100">
        <v>230150</v>
      </c>
      <c r="E261" s="96">
        <f t="shared" si="19"/>
        <v>105.56564655805079</v>
      </c>
    </row>
    <row r="262" spans="1:5">
      <c r="A262" s="99">
        <v>7221</v>
      </c>
      <c r="B262" s="98" t="s">
        <v>380</v>
      </c>
      <c r="C262" s="100">
        <v>247019</v>
      </c>
      <c r="D262" s="100">
        <v>269309</v>
      </c>
      <c r="E262" s="96">
        <f t="shared" si="19"/>
        <v>109.02359737510071</v>
      </c>
    </row>
    <row r="263" spans="1:5">
      <c r="A263" s="99">
        <v>7222</v>
      </c>
      <c r="B263" s="98" t="s">
        <v>381</v>
      </c>
      <c r="C263" s="100">
        <v>252065</v>
      </c>
      <c r="D263" s="100">
        <v>266491</v>
      </c>
      <c r="E263" s="96">
        <f t="shared" si="19"/>
        <v>105.72312697121775</v>
      </c>
    </row>
    <row r="264" spans="1:5">
      <c r="A264" s="99">
        <v>7223</v>
      </c>
      <c r="B264" s="98" t="s">
        <v>382</v>
      </c>
      <c r="C264" s="100">
        <v>228652</v>
      </c>
      <c r="D264" s="100">
        <v>249476</v>
      </c>
      <c r="E264" s="96">
        <f t="shared" si="19"/>
        <v>109.10728968038765</v>
      </c>
    </row>
    <row r="265" spans="1:5">
      <c r="A265" s="99">
        <v>7224</v>
      </c>
      <c r="B265" s="98" t="s">
        <v>383</v>
      </c>
      <c r="C265" s="100">
        <v>287153</v>
      </c>
      <c r="D265" s="100">
        <v>306343</v>
      </c>
      <c r="E265" s="96">
        <f t="shared" si="19"/>
        <v>106.68284851629619</v>
      </c>
    </row>
    <row r="266" spans="1:5">
      <c r="A266" s="99">
        <v>7225</v>
      </c>
      <c r="B266" s="98" t="s">
        <v>384</v>
      </c>
      <c r="C266" s="100">
        <v>305989</v>
      </c>
      <c r="D266" s="100">
        <v>282948</v>
      </c>
      <c r="E266" s="96">
        <f t="shared" si="19"/>
        <v>92.469990751301523</v>
      </c>
    </row>
    <row r="267" spans="1:5">
      <c r="A267" s="99">
        <v>7231</v>
      </c>
      <c r="B267" s="98" t="s">
        <v>385</v>
      </c>
      <c r="C267" s="100">
        <v>286657</v>
      </c>
      <c r="D267" s="100">
        <v>321916</v>
      </c>
      <c r="E267" s="96">
        <f t="shared" si="19"/>
        <v>112.30006593245588</v>
      </c>
    </row>
    <row r="268" spans="1:5">
      <c r="A268" s="99">
        <v>7232</v>
      </c>
      <c r="B268" s="98" t="s">
        <v>386</v>
      </c>
      <c r="C268" s="100">
        <v>361878</v>
      </c>
      <c r="D268" s="100">
        <v>393244</v>
      </c>
      <c r="E268" s="96">
        <f t="shared" si="19"/>
        <v>108.66756199603181</v>
      </c>
    </row>
    <row r="269" spans="1:5">
      <c r="A269" s="99">
        <v>7233</v>
      </c>
      <c r="B269" s="98" t="s">
        <v>387</v>
      </c>
      <c r="C269" s="100">
        <v>263956</v>
      </c>
      <c r="D269" s="100">
        <v>274504</v>
      </c>
      <c r="E269" s="96">
        <f t="shared" si="19"/>
        <v>103.99612056554881</v>
      </c>
    </row>
    <row r="270" spans="1:5">
      <c r="A270" s="99"/>
      <c r="B270" s="98"/>
      <c r="C270" s="100"/>
      <c r="D270" s="100"/>
    </row>
    <row r="271" spans="1:5">
      <c r="A271" s="99"/>
      <c r="B271" s="101" t="s">
        <v>388</v>
      </c>
    </row>
    <row r="272" spans="1:5">
      <c r="A272" s="99"/>
      <c r="C272" s="91">
        <v>2019</v>
      </c>
      <c r="D272" s="91">
        <v>2020</v>
      </c>
      <c r="E272" s="91" t="s">
        <v>169</v>
      </c>
    </row>
    <row r="273" spans="1:12">
      <c r="A273" s="99">
        <v>7310</v>
      </c>
      <c r="B273" s="98" t="s">
        <v>389</v>
      </c>
      <c r="C273" s="100">
        <v>306656</v>
      </c>
      <c r="D273" s="100">
        <v>326135</v>
      </c>
      <c r="E273" s="96">
        <f t="shared" ref="E273:E289" si="20">D273/C273*100</f>
        <v>106.3520687676093</v>
      </c>
    </row>
    <row r="274" spans="1:12">
      <c r="A274" s="99">
        <v>7321</v>
      </c>
      <c r="B274" s="98" t="s">
        <v>390</v>
      </c>
      <c r="C274" s="100">
        <v>313950</v>
      </c>
      <c r="D274" s="100">
        <v>339801</v>
      </c>
      <c r="E274" s="96">
        <f t="shared" si="20"/>
        <v>108.23411371237459</v>
      </c>
    </row>
    <row r="275" spans="1:12">
      <c r="A275" s="99">
        <v>7322</v>
      </c>
      <c r="B275" s="98" t="s">
        <v>391</v>
      </c>
      <c r="C275" s="100">
        <v>465782</v>
      </c>
      <c r="D275" s="100">
        <v>493330</v>
      </c>
      <c r="E275" s="96">
        <f t="shared" si="20"/>
        <v>105.91435478399767</v>
      </c>
    </row>
    <row r="276" spans="1:12">
      <c r="A276" s="99">
        <v>7323</v>
      </c>
      <c r="B276" s="98" t="s">
        <v>392</v>
      </c>
      <c r="C276" s="100">
        <v>398765</v>
      </c>
      <c r="D276" s="100">
        <v>420244</v>
      </c>
      <c r="E276" s="96">
        <f t="shared" si="20"/>
        <v>105.38638044963827</v>
      </c>
    </row>
    <row r="277" spans="1:12">
      <c r="A277" s="99">
        <v>7324</v>
      </c>
      <c r="B277" s="98" t="s">
        <v>393</v>
      </c>
      <c r="C277" s="100">
        <v>321668</v>
      </c>
      <c r="D277" s="100">
        <v>338921</v>
      </c>
      <c r="E277" s="96">
        <f t="shared" si="20"/>
        <v>105.36360471044679</v>
      </c>
    </row>
    <row r="278" spans="1:12">
      <c r="A278" s="99">
        <v>7325</v>
      </c>
      <c r="B278" s="98" t="s">
        <v>394</v>
      </c>
      <c r="C278" s="100">
        <v>312044</v>
      </c>
      <c r="D278" s="100">
        <v>338388</v>
      </c>
      <c r="E278" s="96">
        <f t="shared" si="20"/>
        <v>108.44239914883798</v>
      </c>
    </row>
    <row r="279" spans="1:12">
      <c r="A279" s="99">
        <v>7326</v>
      </c>
      <c r="B279" s="98" t="s">
        <v>395</v>
      </c>
      <c r="C279" s="100">
        <v>360807</v>
      </c>
      <c r="D279" s="100">
        <v>382199</v>
      </c>
      <c r="E279" s="96">
        <f t="shared" si="20"/>
        <v>105.92893153403342</v>
      </c>
    </row>
    <row r="280" spans="1:12">
      <c r="A280" s="99">
        <v>7327</v>
      </c>
      <c r="B280" s="98" t="s">
        <v>396</v>
      </c>
      <c r="C280" s="100">
        <v>305014</v>
      </c>
      <c r="D280" s="100">
        <v>339080</v>
      </c>
      <c r="E280" s="96">
        <f t="shared" si="20"/>
        <v>111.16866766771361</v>
      </c>
    </row>
    <row r="281" spans="1:12">
      <c r="A281" s="99">
        <v>7328</v>
      </c>
      <c r="B281" s="98" t="s">
        <v>397</v>
      </c>
      <c r="C281" s="100">
        <v>301103</v>
      </c>
      <c r="D281" s="100">
        <v>323874</v>
      </c>
      <c r="E281" s="96">
        <f t="shared" si="20"/>
        <v>107.56252843711289</v>
      </c>
    </row>
    <row r="282" spans="1:12">
      <c r="A282" s="99">
        <v>7331</v>
      </c>
      <c r="B282" s="98" t="s">
        <v>398</v>
      </c>
      <c r="C282" s="100">
        <v>320417</v>
      </c>
      <c r="D282" s="100">
        <v>353125</v>
      </c>
      <c r="E282" s="96">
        <f t="shared" si="20"/>
        <v>110.20794776806476</v>
      </c>
      <c r="H282" s="91"/>
      <c r="I282" s="92"/>
      <c r="J282" s="91"/>
      <c r="K282" s="91"/>
      <c r="L282" s="91"/>
    </row>
    <row r="283" spans="1:12">
      <c r="A283" s="99">
        <v>7332</v>
      </c>
      <c r="B283" s="98" t="s">
        <v>399</v>
      </c>
      <c r="C283" s="100">
        <v>581563</v>
      </c>
      <c r="D283" s="100">
        <v>565917</v>
      </c>
      <c r="E283" s="96">
        <f t="shared" si="20"/>
        <v>97.30966378535085</v>
      </c>
      <c r="H283" s="93"/>
      <c r="I283" s="94"/>
      <c r="J283" s="95"/>
      <c r="K283" s="95"/>
      <c r="L283" s="96"/>
    </row>
    <row r="284" spans="1:12">
      <c r="A284" s="99">
        <v>7333</v>
      </c>
      <c r="B284" s="98" t="s">
        <v>400</v>
      </c>
      <c r="C284" s="100">
        <v>361371</v>
      </c>
      <c r="D284" s="100">
        <v>387190</v>
      </c>
      <c r="E284" s="96">
        <f t="shared" si="20"/>
        <v>107.14473491232002</v>
      </c>
      <c r="H284" s="93"/>
      <c r="I284" s="94"/>
      <c r="J284" s="95"/>
      <c r="K284" s="95"/>
      <c r="L284" s="96"/>
    </row>
    <row r="285" spans="1:12">
      <c r="A285" s="99">
        <v>7334</v>
      </c>
      <c r="B285" s="98" t="s">
        <v>401</v>
      </c>
      <c r="C285" s="100">
        <v>404720</v>
      </c>
      <c r="D285" s="100">
        <v>432183</v>
      </c>
      <c r="E285" s="96">
        <f t="shared" si="20"/>
        <v>106.78567898794229</v>
      </c>
      <c r="H285" s="93"/>
      <c r="I285" s="94"/>
      <c r="J285" s="95"/>
      <c r="K285" s="95"/>
      <c r="L285" s="96"/>
    </row>
    <row r="286" spans="1:12">
      <c r="A286" s="99">
        <v>7335</v>
      </c>
      <c r="B286" s="98" t="s">
        <v>402</v>
      </c>
      <c r="C286" s="100">
        <v>239841</v>
      </c>
      <c r="D286" s="100">
        <v>267687</v>
      </c>
      <c r="E286" s="96">
        <f t="shared" si="20"/>
        <v>111.61019175203573</v>
      </c>
      <c r="H286" s="93"/>
      <c r="I286" s="94"/>
      <c r="J286" s="95"/>
      <c r="K286" s="95"/>
      <c r="L286" s="96"/>
    </row>
    <row r="287" spans="1:12">
      <c r="A287" s="99">
        <v>7341</v>
      </c>
      <c r="B287" s="98" t="s">
        <v>403</v>
      </c>
      <c r="C287" s="100">
        <v>385179</v>
      </c>
      <c r="D287" s="100">
        <v>419954</v>
      </c>
      <c r="E287" s="96">
        <f t="shared" si="20"/>
        <v>109.0282699731813</v>
      </c>
      <c r="H287" s="93"/>
      <c r="I287" s="94"/>
      <c r="J287" s="95"/>
      <c r="K287" s="95"/>
      <c r="L287" s="96"/>
    </row>
    <row r="288" spans="1:12">
      <c r="A288" s="99">
        <v>7342</v>
      </c>
      <c r="B288" s="98" t="s">
        <v>404</v>
      </c>
      <c r="C288" s="100">
        <v>355918</v>
      </c>
      <c r="D288" s="100">
        <v>382395</v>
      </c>
      <c r="E288" s="96">
        <f t="shared" si="20"/>
        <v>107.43907304491485</v>
      </c>
      <c r="H288" s="93"/>
      <c r="I288" s="94"/>
      <c r="J288" s="95"/>
      <c r="K288" s="95"/>
      <c r="L288" s="96"/>
    </row>
    <row r="289" spans="1:12">
      <c r="A289" s="99">
        <v>7343</v>
      </c>
      <c r="B289" s="98" t="s">
        <v>405</v>
      </c>
      <c r="C289" s="100">
        <v>404105</v>
      </c>
      <c r="D289" s="100">
        <v>445211</v>
      </c>
      <c r="E289" s="96">
        <f t="shared" si="20"/>
        <v>110.17210873411614</v>
      </c>
      <c r="H289" s="93"/>
      <c r="I289" s="94"/>
      <c r="J289" s="95"/>
      <c r="K289" s="95"/>
      <c r="L289" s="96"/>
    </row>
    <row r="290" spans="1:12">
      <c r="A290" s="99"/>
      <c r="B290" s="98"/>
      <c r="C290" s="100"/>
      <c r="D290" s="100"/>
      <c r="E290" s="6"/>
      <c r="H290" s="93"/>
      <c r="I290" s="94"/>
      <c r="J290" s="95"/>
      <c r="K290" s="95"/>
      <c r="L290" s="96"/>
    </row>
    <row r="291" spans="1:12">
      <c r="A291" s="97" t="s">
        <v>406</v>
      </c>
      <c r="B291" s="98"/>
      <c r="C291" s="100"/>
      <c r="D291" s="100"/>
      <c r="E291" s="6"/>
      <c r="H291" s="93"/>
      <c r="I291" s="94"/>
      <c r="J291" s="95"/>
      <c r="K291" s="95"/>
      <c r="L291" s="96"/>
    </row>
    <row r="292" spans="1:12">
      <c r="A292" s="99"/>
      <c r="B292" s="101" t="s">
        <v>407</v>
      </c>
      <c r="E292" s="6"/>
      <c r="H292" s="93"/>
      <c r="I292" s="94"/>
      <c r="J292" s="95"/>
      <c r="K292" s="95"/>
      <c r="L292" s="96"/>
    </row>
    <row r="293" spans="1:12">
      <c r="A293" s="99"/>
      <c r="C293" s="91">
        <v>2019</v>
      </c>
      <c r="D293" s="91">
        <v>2020</v>
      </c>
      <c r="E293" s="91" t="s">
        <v>169</v>
      </c>
      <c r="H293" s="93"/>
      <c r="I293" s="94"/>
      <c r="J293" s="95"/>
      <c r="K293" s="95"/>
      <c r="L293" s="96"/>
    </row>
    <row r="294" spans="1:12">
      <c r="A294" s="99">
        <v>8111</v>
      </c>
      <c r="B294" s="98" t="s">
        <v>408</v>
      </c>
      <c r="C294" s="100">
        <v>342245</v>
      </c>
      <c r="D294" s="100">
        <v>372730</v>
      </c>
      <c r="E294" s="96">
        <f t="shared" ref="E294:E315" si="21">D294/C294*100</f>
        <v>108.90736168534237</v>
      </c>
      <c r="H294" s="93"/>
      <c r="I294" s="94"/>
      <c r="J294" s="95"/>
      <c r="K294" s="95"/>
      <c r="L294" s="96"/>
    </row>
    <row r="295" spans="1:12">
      <c r="A295" s="99">
        <v>8112</v>
      </c>
      <c r="B295" s="98" t="s">
        <v>409</v>
      </c>
      <c r="C295" s="100">
        <v>305489</v>
      </c>
      <c r="D295" s="100">
        <v>370808</v>
      </c>
      <c r="E295" s="96">
        <f t="shared" si="21"/>
        <v>121.38178461417597</v>
      </c>
    </row>
    <row r="296" spans="1:12">
      <c r="A296" s="99">
        <v>8121</v>
      </c>
      <c r="B296" s="98" t="s">
        <v>410</v>
      </c>
      <c r="C296" s="100">
        <v>259072</v>
      </c>
      <c r="D296" s="100">
        <v>276082</v>
      </c>
      <c r="E296" s="96">
        <f t="shared" si="21"/>
        <v>106.56574234189723</v>
      </c>
    </row>
    <row r="297" spans="1:12">
      <c r="A297" s="99">
        <v>8122</v>
      </c>
      <c r="B297" s="98" t="s">
        <v>411</v>
      </c>
      <c r="C297" s="100">
        <v>197582</v>
      </c>
      <c r="D297" s="100">
        <v>211558</v>
      </c>
      <c r="E297" s="96">
        <f t="shared" si="21"/>
        <v>107.07351884280958</v>
      </c>
    </row>
    <row r="298" spans="1:12">
      <c r="A298" s="99">
        <v>8123</v>
      </c>
      <c r="B298" s="98" t="s">
        <v>412</v>
      </c>
      <c r="C298" s="100">
        <v>289308</v>
      </c>
      <c r="D298" s="100">
        <v>274002</v>
      </c>
      <c r="E298" s="96">
        <f t="shared" si="21"/>
        <v>94.709444605748899</v>
      </c>
    </row>
    <row r="299" spans="1:12">
      <c r="A299" s="99">
        <v>8124</v>
      </c>
      <c r="B299" s="98" t="s">
        <v>413</v>
      </c>
      <c r="C299" s="100">
        <v>204875</v>
      </c>
      <c r="D299" s="100">
        <v>217300</v>
      </c>
      <c r="E299" s="96">
        <f t="shared" si="21"/>
        <v>106.06467358145211</v>
      </c>
    </row>
    <row r="300" spans="1:12">
      <c r="A300" s="99">
        <v>8125</v>
      </c>
      <c r="B300" s="98" t="s">
        <v>414</v>
      </c>
      <c r="C300" s="100">
        <v>257559</v>
      </c>
      <c r="D300" s="100">
        <v>278617</v>
      </c>
      <c r="E300" s="96">
        <f t="shared" si="21"/>
        <v>108.17599074386838</v>
      </c>
    </row>
    <row r="301" spans="1:12">
      <c r="A301" s="99">
        <v>8126</v>
      </c>
      <c r="B301" s="98" t="s">
        <v>175</v>
      </c>
      <c r="C301" s="100">
        <v>371913</v>
      </c>
      <c r="D301" s="100">
        <v>407705</v>
      </c>
      <c r="E301" s="96">
        <f t="shared" si="21"/>
        <v>109.62375609349499</v>
      </c>
    </row>
    <row r="302" spans="1:12">
      <c r="A302" s="99">
        <v>8131</v>
      </c>
      <c r="B302" s="98" t="s">
        <v>176</v>
      </c>
      <c r="C302" s="100">
        <v>570157</v>
      </c>
      <c r="D302" s="100">
        <v>591648</v>
      </c>
      <c r="E302" s="96">
        <f t="shared" si="21"/>
        <v>103.76931266300335</v>
      </c>
    </row>
    <row r="303" spans="1:12">
      <c r="A303" s="99">
        <v>8132</v>
      </c>
      <c r="B303" s="98" t="s">
        <v>177</v>
      </c>
      <c r="C303" s="100">
        <v>454619</v>
      </c>
      <c r="D303" s="100">
        <v>490118</v>
      </c>
      <c r="E303" s="96">
        <f t="shared" si="21"/>
        <v>107.80851658201702</v>
      </c>
    </row>
    <row r="304" spans="1:12">
      <c r="A304" s="99">
        <v>8133</v>
      </c>
      <c r="B304" s="98" t="s">
        <v>178</v>
      </c>
      <c r="C304" s="100">
        <v>470772</v>
      </c>
      <c r="D304" s="100">
        <v>512341</v>
      </c>
      <c r="E304" s="96">
        <f t="shared" si="21"/>
        <v>108.82996439890222</v>
      </c>
    </row>
    <row r="305" spans="1:5">
      <c r="A305" s="99">
        <v>8134</v>
      </c>
      <c r="B305" s="98" t="s">
        <v>179</v>
      </c>
      <c r="C305" s="100">
        <v>421389</v>
      </c>
      <c r="D305" s="100">
        <v>467574</v>
      </c>
      <c r="E305" s="96">
        <f t="shared" si="21"/>
        <v>110.96018168485651</v>
      </c>
    </row>
    <row r="306" spans="1:5">
      <c r="A306" s="99">
        <v>8135</v>
      </c>
      <c r="B306" s="98" t="s">
        <v>180</v>
      </c>
      <c r="C306" s="100">
        <v>302857</v>
      </c>
      <c r="D306" s="100">
        <v>332275</v>
      </c>
      <c r="E306" s="96">
        <f t="shared" si="21"/>
        <v>109.71349514787508</v>
      </c>
    </row>
    <row r="307" spans="1:5">
      <c r="A307" s="99">
        <v>8136</v>
      </c>
      <c r="B307" s="98" t="s">
        <v>181</v>
      </c>
      <c r="C307" s="100">
        <v>383136</v>
      </c>
      <c r="D307" s="100">
        <v>396212</v>
      </c>
      <c r="E307" s="96">
        <f t="shared" si="21"/>
        <v>103.41288732982544</v>
      </c>
    </row>
    <row r="308" spans="1:5">
      <c r="A308" s="99">
        <v>8137</v>
      </c>
      <c r="B308" s="98" t="s">
        <v>415</v>
      </c>
      <c r="C308" s="100">
        <v>255147</v>
      </c>
      <c r="D308" s="100">
        <v>295113</v>
      </c>
      <c r="E308" s="96">
        <f t="shared" si="21"/>
        <v>115.66391139225622</v>
      </c>
    </row>
    <row r="309" spans="1:5">
      <c r="A309" s="99">
        <v>8141</v>
      </c>
      <c r="B309" s="98" t="s">
        <v>416</v>
      </c>
      <c r="C309" s="100">
        <v>312118</v>
      </c>
      <c r="D309" s="100">
        <v>335047</v>
      </c>
      <c r="E309" s="96">
        <f t="shared" si="21"/>
        <v>107.3462600683075</v>
      </c>
    </row>
    <row r="310" spans="1:5">
      <c r="A310" s="99">
        <v>8142</v>
      </c>
      <c r="B310" s="98" t="s">
        <v>417</v>
      </c>
      <c r="C310" s="100">
        <v>334169</v>
      </c>
      <c r="D310" s="100">
        <v>350691</v>
      </c>
      <c r="E310" s="96">
        <f t="shared" si="21"/>
        <v>104.94420487836993</v>
      </c>
    </row>
    <row r="311" spans="1:5">
      <c r="A311" s="99">
        <v>8143</v>
      </c>
      <c r="B311" s="98" t="s">
        <v>418</v>
      </c>
      <c r="C311" s="100">
        <v>393886</v>
      </c>
      <c r="D311" s="100">
        <v>411808</v>
      </c>
      <c r="E311" s="96">
        <f t="shared" si="21"/>
        <v>104.55004747566554</v>
      </c>
    </row>
    <row r="312" spans="1:5">
      <c r="A312" s="99">
        <v>8144</v>
      </c>
      <c r="B312" s="98" t="s">
        <v>419</v>
      </c>
      <c r="C312" s="100">
        <v>348340</v>
      </c>
      <c r="D312" s="100">
        <v>376827</v>
      </c>
      <c r="E312" s="96">
        <f t="shared" si="21"/>
        <v>108.1779296090027</v>
      </c>
    </row>
    <row r="313" spans="1:5">
      <c r="A313" s="99">
        <v>8151</v>
      </c>
      <c r="B313" s="98" t="s">
        <v>420</v>
      </c>
      <c r="C313" s="100">
        <v>380499</v>
      </c>
      <c r="D313" s="100">
        <v>390901</v>
      </c>
      <c r="E313" s="96">
        <f t="shared" si="21"/>
        <v>102.73377853818275</v>
      </c>
    </row>
    <row r="314" spans="1:5">
      <c r="A314" s="99">
        <v>8152</v>
      </c>
      <c r="B314" s="98" t="s">
        <v>421</v>
      </c>
      <c r="C314" s="100">
        <v>333059</v>
      </c>
      <c r="D314" s="100">
        <v>349981</v>
      </c>
      <c r="E314" s="96">
        <f t="shared" si="21"/>
        <v>105.08078148316065</v>
      </c>
    </row>
    <row r="315" spans="1:5">
      <c r="A315" s="99">
        <v>8190</v>
      </c>
      <c r="B315" s="98" t="s">
        <v>422</v>
      </c>
      <c r="C315" s="100">
        <v>330430</v>
      </c>
      <c r="D315" s="100">
        <v>369220</v>
      </c>
      <c r="E315" s="96">
        <f t="shared" si="21"/>
        <v>111.73924885754924</v>
      </c>
    </row>
    <row r="316" spans="1:5">
      <c r="A316" s="99"/>
      <c r="B316" s="98"/>
      <c r="C316" s="100"/>
      <c r="D316" s="100"/>
    </row>
    <row r="317" spans="1:5">
      <c r="A317" s="99"/>
      <c r="B317" s="101" t="s">
        <v>423</v>
      </c>
    </row>
    <row r="318" spans="1:5">
      <c r="A318" s="99"/>
      <c r="C318" s="91">
        <v>2019</v>
      </c>
      <c r="D318" s="91">
        <v>2020</v>
      </c>
      <c r="E318" s="91" t="s">
        <v>169</v>
      </c>
    </row>
    <row r="319" spans="1:5">
      <c r="A319" s="99">
        <v>8211</v>
      </c>
      <c r="B319" s="98" t="s">
        <v>424</v>
      </c>
      <c r="C319" s="100">
        <v>309463</v>
      </c>
      <c r="D319" s="100">
        <v>329966</v>
      </c>
      <c r="E319" s="96">
        <f t="shared" ref="E319:E331" si="22">D319/C319*100</f>
        <v>106.62534777986383</v>
      </c>
    </row>
    <row r="320" spans="1:5">
      <c r="A320" s="99">
        <v>8212</v>
      </c>
      <c r="B320" s="98" t="s">
        <v>425</v>
      </c>
      <c r="C320" s="100">
        <v>272431</v>
      </c>
      <c r="D320" s="100">
        <v>302964</v>
      </c>
      <c r="E320" s="96">
        <f t="shared" si="22"/>
        <v>111.20760853206868</v>
      </c>
    </row>
    <row r="321" spans="1:5">
      <c r="A321" s="99">
        <v>8219</v>
      </c>
      <c r="B321" s="98" t="s">
        <v>426</v>
      </c>
      <c r="C321" s="100">
        <v>328038</v>
      </c>
      <c r="D321" s="100">
        <v>356912</v>
      </c>
      <c r="E321" s="96">
        <f t="shared" si="22"/>
        <v>108.80202903322176</v>
      </c>
    </row>
    <row r="322" spans="1:5">
      <c r="A322" s="99">
        <v>8311</v>
      </c>
      <c r="B322" s="98" t="s">
        <v>427</v>
      </c>
      <c r="C322" s="100">
        <v>475196</v>
      </c>
      <c r="D322" s="100">
        <v>492555</v>
      </c>
      <c r="E322" s="96">
        <f t="shared" si="22"/>
        <v>103.65301896480609</v>
      </c>
    </row>
    <row r="323" spans="1:5">
      <c r="A323" s="99">
        <v>8312</v>
      </c>
      <c r="B323" s="98" t="s">
        <v>428</v>
      </c>
      <c r="C323" s="100">
        <v>510442</v>
      </c>
      <c r="D323" s="100">
        <v>523429</v>
      </c>
      <c r="E323" s="96">
        <f t="shared" si="22"/>
        <v>102.54426555808496</v>
      </c>
    </row>
    <row r="324" spans="1:5">
      <c r="A324" s="99">
        <v>8321</v>
      </c>
      <c r="B324" s="98" t="s">
        <v>429</v>
      </c>
      <c r="C324" s="100">
        <v>490626</v>
      </c>
      <c r="D324" s="100">
        <v>526859</v>
      </c>
      <c r="E324" s="96">
        <f t="shared" si="22"/>
        <v>107.38505501135285</v>
      </c>
    </row>
    <row r="325" spans="1:5">
      <c r="A325" s="99">
        <v>8322</v>
      </c>
      <c r="B325" s="98" t="s">
        <v>430</v>
      </c>
      <c r="C325" s="100">
        <v>329730</v>
      </c>
      <c r="D325" s="100">
        <v>346340</v>
      </c>
      <c r="E325" s="96">
        <f t="shared" si="22"/>
        <v>105.03745488733205</v>
      </c>
    </row>
    <row r="326" spans="1:5">
      <c r="A326" s="99">
        <v>8323</v>
      </c>
      <c r="B326" s="98" t="s">
        <v>431</v>
      </c>
      <c r="C326" s="100">
        <v>315613</v>
      </c>
      <c r="D326" s="100">
        <v>345014</v>
      </c>
      <c r="E326" s="96">
        <f t="shared" si="22"/>
        <v>109.31552249115212</v>
      </c>
    </row>
    <row r="327" spans="1:5">
      <c r="A327" s="99">
        <v>8324</v>
      </c>
      <c r="B327" s="98" t="s">
        <v>432</v>
      </c>
      <c r="C327" s="100">
        <v>642711</v>
      </c>
      <c r="D327" s="100">
        <v>684248</v>
      </c>
      <c r="E327" s="96">
        <f t="shared" si="22"/>
        <v>106.46278031650307</v>
      </c>
    </row>
    <row r="328" spans="1:5">
      <c r="A328" s="99">
        <v>8325</v>
      </c>
      <c r="B328" s="98" t="s">
        <v>433</v>
      </c>
      <c r="C328" s="100">
        <v>340362</v>
      </c>
      <c r="D328" s="100">
        <v>370369</v>
      </c>
      <c r="E328" s="96">
        <f t="shared" si="22"/>
        <v>108.81620157361868</v>
      </c>
    </row>
    <row r="329" spans="1:5">
      <c r="A329" s="99">
        <v>8326</v>
      </c>
      <c r="B329" s="98" t="s">
        <v>434</v>
      </c>
      <c r="C329" s="100">
        <v>272923</v>
      </c>
      <c r="D329" s="100">
        <v>262186</v>
      </c>
      <c r="E329" s="96">
        <f t="shared" si="22"/>
        <v>96.065923355671742</v>
      </c>
    </row>
    <row r="330" spans="1:5">
      <c r="A330" s="99">
        <v>8327</v>
      </c>
      <c r="B330" s="98" t="s">
        <v>435</v>
      </c>
      <c r="C330" s="100">
        <v>231784</v>
      </c>
      <c r="D330" s="100">
        <v>256116</v>
      </c>
      <c r="E330" s="96">
        <f t="shared" si="22"/>
        <v>110.49770475960376</v>
      </c>
    </row>
    <row r="331" spans="1:5">
      <c r="A331" s="99">
        <v>8329</v>
      </c>
      <c r="B331" s="98" t="s">
        <v>436</v>
      </c>
      <c r="C331" s="100">
        <v>348122</v>
      </c>
      <c r="D331" s="100">
        <v>379619</v>
      </c>
      <c r="E331" s="96">
        <f t="shared" si="22"/>
        <v>109.04769017758143</v>
      </c>
    </row>
    <row r="332" spans="1:5">
      <c r="A332" s="99"/>
      <c r="B332" s="98"/>
      <c r="C332" s="100"/>
      <c r="D332" s="100"/>
    </row>
    <row r="333" spans="1:5">
      <c r="A333" s="99"/>
      <c r="B333" s="98"/>
      <c r="C333" s="100"/>
      <c r="D333" s="100"/>
    </row>
    <row r="334" spans="1:5">
      <c r="A334" s="99"/>
      <c r="B334" s="98"/>
      <c r="C334" s="100"/>
      <c r="D334" s="100"/>
    </row>
    <row r="335" spans="1:5">
      <c r="A335" s="99"/>
      <c r="B335" s="98"/>
      <c r="C335" s="100"/>
      <c r="D335" s="100"/>
    </row>
    <row r="336" spans="1:5">
      <c r="A336" s="99"/>
      <c r="B336" s="98"/>
      <c r="C336" s="100"/>
      <c r="D336" s="100"/>
    </row>
    <row r="337" spans="1:4">
      <c r="A337" s="99"/>
      <c r="B337" s="98"/>
      <c r="C337" s="100"/>
      <c r="D337" s="100"/>
    </row>
    <row r="338" spans="1:4">
      <c r="A338" s="99"/>
      <c r="B338" s="98"/>
      <c r="C338" s="100"/>
      <c r="D338" s="100"/>
    </row>
    <row r="339" spans="1:4">
      <c r="A339" s="99"/>
      <c r="B339" s="98"/>
      <c r="C339" s="100"/>
      <c r="D339" s="100"/>
    </row>
    <row r="340" spans="1:4">
      <c r="A340" s="99"/>
      <c r="B340" s="98"/>
      <c r="C340" s="100"/>
      <c r="D340" s="100"/>
    </row>
    <row r="341" spans="1:4">
      <c r="A341" s="99"/>
      <c r="B341" s="98"/>
      <c r="C341" s="100"/>
      <c r="D341" s="100"/>
    </row>
    <row r="342" spans="1:4">
      <c r="A342" s="99"/>
      <c r="B342" s="98"/>
      <c r="C342" s="100"/>
      <c r="D342" s="100"/>
    </row>
    <row r="343" spans="1:4">
      <c r="A343" s="99"/>
      <c r="B343" s="98"/>
      <c r="C343" s="100"/>
      <c r="D343" s="100"/>
    </row>
    <row r="344" spans="1:4">
      <c r="A344" s="99"/>
      <c r="B344" s="98"/>
      <c r="C344" s="100"/>
      <c r="D344" s="100"/>
    </row>
    <row r="345" spans="1:4">
      <c r="A345" s="99"/>
      <c r="B345" s="98"/>
      <c r="C345" s="100"/>
      <c r="D345" s="100"/>
    </row>
    <row r="346" spans="1:4">
      <c r="A346" s="99"/>
      <c r="B346" s="98"/>
      <c r="C346" s="100"/>
      <c r="D346" s="100"/>
    </row>
    <row r="347" spans="1:4">
      <c r="A347" s="99"/>
      <c r="B347" s="98"/>
      <c r="C347" s="100"/>
      <c r="D347" s="100"/>
    </row>
    <row r="348" spans="1:4">
      <c r="A348" s="99"/>
      <c r="B348" s="98"/>
      <c r="C348" s="100"/>
      <c r="D348" s="100"/>
    </row>
    <row r="349" spans="1:4">
      <c r="A349" s="99"/>
      <c r="B349" s="98"/>
      <c r="C349" s="100"/>
      <c r="D349" s="100"/>
    </row>
    <row r="350" spans="1:4">
      <c r="A350" s="99"/>
      <c r="B350" s="98"/>
      <c r="C350" s="100"/>
      <c r="D350" s="100"/>
    </row>
    <row r="351" spans="1:4">
      <c r="A351" s="99"/>
      <c r="B351" s="98"/>
      <c r="C351" s="100"/>
      <c r="D351" s="100"/>
    </row>
    <row r="352" spans="1:4">
      <c r="A352" s="99"/>
      <c r="B352" s="98"/>
      <c r="C352" s="100"/>
      <c r="D352" s="100"/>
    </row>
    <row r="353" spans="1:4">
      <c r="A353" s="99"/>
      <c r="B353" s="98"/>
      <c r="C353" s="100"/>
      <c r="D353" s="100"/>
    </row>
    <row r="354" spans="1:4">
      <c r="A354" s="99"/>
      <c r="B354" s="98"/>
      <c r="C354" s="100"/>
      <c r="D354" s="100"/>
    </row>
    <row r="355" spans="1:4">
      <c r="A355" s="99"/>
      <c r="B355" s="98"/>
      <c r="C355" s="100"/>
      <c r="D355" s="100"/>
    </row>
    <row r="356" spans="1:4">
      <c r="A356" s="99"/>
      <c r="B356" s="98"/>
      <c r="C356" s="100"/>
      <c r="D356" s="100"/>
    </row>
    <row r="357" spans="1:4">
      <c r="A357" s="99"/>
      <c r="B357" s="98"/>
      <c r="C357" s="100"/>
      <c r="D357" s="100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AA036-FDBF-4748-91D2-1E7AEC4A6144}">
  <dimension ref="A1:Z43"/>
  <sheetViews>
    <sheetView topLeftCell="A25" workbookViewId="0">
      <selection activeCell="E47" sqref="E47"/>
    </sheetView>
  </sheetViews>
  <sheetFormatPr defaultRowHeight="15"/>
  <cols>
    <col min="1" max="1" width="6.85546875" style="61" customWidth="1"/>
    <col min="11" max="11" width="10.7109375" customWidth="1"/>
    <col min="12" max="12" width="12.140625" customWidth="1"/>
    <col min="26" max="26" width="9.140625" style="46"/>
  </cols>
  <sheetData>
    <row r="1" spans="1:26">
      <c r="B1" s="35" t="s">
        <v>91</v>
      </c>
      <c r="L1" s="50" t="s">
        <v>114</v>
      </c>
      <c r="Z1" s="51"/>
    </row>
    <row r="2" spans="1:26" ht="27" customHeight="1">
      <c r="A2" s="68"/>
      <c r="B2" s="69" t="s">
        <v>11</v>
      </c>
      <c r="C2" s="9" t="s">
        <v>12</v>
      </c>
      <c r="D2" s="9" t="s">
        <v>13</v>
      </c>
      <c r="E2" s="9" t="s">
        <v>14</v>
      </c>
      <c r="F2" s="9" t="s">
        <v>15</v>
      </c>
      <c r="G2" s="9" t="s">
        <v>16</v>
      </c>
      <c r="H2" s="9" t="s">
        <v>17</v>
      </c>
      <c r="I2" s="9" t="s">
        <v>18</v>
      </c>
      <c r="J2" s="9" t="s">
        <v>19</v>
      </c>
      <c r="K2" s="4"/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4" t="s">
        <v>9</v>
      </c>
      <c r="Z2" s="51"/>
    </row>
    <row r="3" spans="1:26">
      <c r="A3" s="61">
        <v>2010</v>
      </c>
      <c r="B3" s="10">
        <v>200.69200000000001</v>
      </c>
      <c r="C3" s="10">
        <v>245.88399999999999</v>
      </c>
      <c r="D3" s="10">
        <v>504.64800000000002</v>
      </c>
      <c r="E3" s="10">
        <v>294.68900000000002</v>
      </c>
      <c r="F3" s="10">
        <v>372.65600000000001</v>
      </c>
      <c r="G3" s="10">
        <v>225.977</v>
      </c>
      <c r="H3" s="10">
        <v>170.07900000000001</v>
      </c>
      <c r="I3" s="10">
        <v>300.82600000000002</v>
      </c>
      <c r="J3" s="10">
        <v>361.24700000000001</v>
      </c>
      <c r="L3" s="7">
        <f t="shared" ref="L3:L13" si="0">C3/$B3*100</f>
        <v>122.51808741753531</v>
      </c>
      <c r="M3" s="7">
        <f t="shared" ref="M3:M13" si="1">D3/$B3*100</f>
        <v>251.45396926633845</v>
      </c>
      <c r="N3" s="7">
        <f t="shared" ref="N3:N13" si="2">E3/$B3*100</f>
        <v>146.83644589719572</v>
      </c>
      <c r="O3" s="7">
        <f t="shared" ref="O3:O13" si="3">F3/$B3*100</f>
        <v>185.68552807286787</v>
      </c>
      <c r="P3" s="7">
        <f t="shared" ref="P3:P13" si="4">G3/$B3*100</f>
        <v>112.59890777908437</v>
      </c>
      <c r="Q3" s="7">
        <f t="shared" ref="Q3:Q13" si="5">H3/$B3*100</f>
        <v>84.746277878540255</v>
      </c>
      <c r="R3" s="7">
        <f t="shared" ref="R3:R13" si="6">I3/$B3*100</f>
        <v>149.89436549538598</v>
      </c>
      <c r="S3" s="7">
        <f t="shared" ref="S3:S13" si="7">J3/$B3*100</f>
        <v>180.00069758635121</v>
      </c>
      <c r="Z3" s="51"/>
    </row>
    <row r="4" spans="1:26">
      <c r="A4" s="61">
        <v>2011</v>
      </c>
      <c r="B4" s="10">
        <v>213.28100000000001</v>
      </c>
      <c r="C4" s="10">
        <v>252.494</v>
      </c>
      <c r="D4" s="10">
        <v>555.03200000000004</v>
      </c>
      <c r="E4" s="10">
        <v>299.64299999999997</v>
      </c>
      <c r="F4" s="10">
        <v>390.12299999999999</v>
      </c>
      <c r="G4" s="10">
        <v>236.572</v>
      </c>
      <c r="H4" s="10">
        <v>176.36500000000001</v>
      </c>
      <c r="I4" s="10">
        <v>312.11200000000002</v>
      </c>
      <c r="J4" s="10">
        <v>380.85300000000001</v>
      </c>
      <c r="L4" s="7">
        <f t="shared" si="0"/>
        <v>118.3856039684735</v>
      </c>
      <c r="M4" s="7">
        <f t="shared" si="1"/>
        <v>260.23508892025075</v>
      </c>
      <c r="N4" s="7">
        <f t="shared" si="2"/>
        <v>140.49212072336493</v>
      </c>
      <c r="O4" s="7">
        <f t="shared" si="3"/>
        <v>182.91502759270634</v>
      </c>
      <c r="P4" s="7">
        <f t="shared" si="4"/>
        <v>110.92033514471518</v>
      </c>
      <c r="Q4" s="7">
        <f t="shared" si="5"/>
        <v>82.69137897890576</v>
      </c>
      <c r="R4" s="7">
        <f t="shared" si="6"/>
        <v>146.33839863841601</v>
      </c>
      <c r="S4" s="7">
        <f t="shared" si="7"/>
        <v>178.56864887167634</v>
      </c>
      <c r="Z4" s="51"/>
    </row>
    <row r="5" spans="1:26">
      <c r="A5" s="61">
        <v>2012</v>
      </c>
      <c r="B5" s="10">
        <v>230.87700000000001</v>
      </c>
      <c r="C5" s="10">
        <v>267.42700000000002</v>
      </c>
      <c r="D5" s="10">
        <v>563.81399999999996</v>
      </c>
      <c r="E5" s="10">
        <v>323.15600000000001</v>
      </c>
      <c r="F5" s="10">
        <v>403.47800000000001</v>
      </c>
      <c r="G5" s="10">
        <v>259.89999999999998</v>
      </c>
      <c r="H5" s="10">
        <v>195.83600000000001</v>
      </c>
      <c r="I5" s="10">
        <v>319.24</v>
      </c>
      <c r="J5" s="10">
        <v>393.80399999999997</v>
      </c>
      <c r="L5" s="7">
        <f t="shared" si="0"/>
        <v>115.8309402842206</v>
      </c>
      <c r="M5" s="7">
        <f t="shared" si="1"/>
        <v>244.20535609870186</v>
      </c>
      <c r="N5" s="7">
        <f t="shared" si="2"/>
        <v>139.96890118981102</v>
      </c>
      <c r="O5" s="7">
        <f t="shared" si="3"/>
        <v>174.75885428171708</v>
      </c>
      <c r="P5" s="7">
        <f t="shared" si="4"/>
        <v>112.57076278711173</v>
      </c>
      <c r="Q5" s="7">
        <f t="shared" si="5"/>
        <v>84.822654487021225</v>
      </c>
      <c r="R5" s="7">
        <f t="shared" si="6"/>
        <v>138.27275995443463</v>
      </c>
      <c r="S5" s="7">
        <f t="shared" si="7"/>
        <v>170.5687443963669</v>
      </c>
      <c r="Z5" s="51"/>
    </row>
    <row r="6" spans="1:26">
      <c r="A6" s="61">
        <v>2013</v>
      </c>
      <c r="B6" s="7">
        <v>241.78700000000001</v>
      </c>
      <c r="C6" s="7">
        <v>285.053</v>
      </c>
      <c r="D6" s="10">
        <v>589.64200000000005</v>
      </c>
      <c r="E6" s="7">
        <v>339.21699999999998</v>
      </c>
      <c r="F6" s="7">
        <v>412.48599999999999</v>
      </c>
      <c r="G6" s="7">
        <v>270.34899999999999</v>
      </c>
      <c r="H6" s="7">
        <v>205.43600000000001</v>
      </c>
      <c r="I6" s="7">
        <v>344.80700000000002</v>
      </c>
      <c r="J6" s="7">
        <v>379.52499999999998</v>
      </c>
      <c r="L6" s="7">
        <f t="shared" si="0"/>
        <v>117.89426230525213</v>
      </c>
      <c r="M6" s="7">
        <f t="shared" si="1"/>
        <v>243.86836347694461</v>
      </c>
      <c r="N6" s="7">
        <f t="shared" si="2"/>
        <v>140.2957975408107</v>
      </c>
      <c r="O6" s="7">
        <f t="shared" si="3"/>
        <v>170.59891557445189</v>
      </c>
      <c r="P6" s="7">
        <f t="shared" si="4"/>
        <v>111.81287662281262</v>
      </c>
      <c r="Q6" s="7">
        <f t="shared" si="5"/>
        <v>84.965692944616549</v>
      </c>
      <c r="R6" s="7">
        <f t="shared" si="6"/>
        <v>142.60774979630833</v>
      </c>
      <c r="S6" s="7">
        <f t="shared" si="7"/>
        <v>156.96666901032725</v>
      </c>
      <c r="Z6" s="51"/>
    </row>
    <row r="7" spans="1:26">
      <c r="A7" s="61">
        <v>2014</v>
      </c>
      <c r="B7" s="7">
        <v>253.16200000000001</v>
      </c>
      <c r="C7" s="7">
        <v>290.851</v>
      </c>
      <c r="D7" s="10">
        <v>624.67700000000002</v>
      </c>
      <c r="E7" s="7">
        <v>342.71100000000001</v>
      </c>
      <c r="F7" s="7">
        <v>431.40600000000001</v>
      </c>
      <c r="G7" s="7">
        <v>279.22899999999998</v>
      </c>
      <c r="H7" s="7">
        <v>210.26300000000001</v>
      </c>
      <c r="I7" s="7">
        <v>367.29500000000002</v>
      </c>
      <c r="J7" s="7">
        <v>418.59800000000001</v>
      </c>
      <c r="L7" s="7">
        <f t="shared" si="0"/>
        <v>114.88730536178416</v>
      </c>
      <c r="M7" s="7">
        <f t="shared" si="1"/>
        <v>246.74990717406246</v>
      </c>
      <c r="N7" s="7">
        <f t="shared" si="2"/>
        <v>135.37221225934383</v>
      </c>
      <c r="O7" s="7">
        <f t="shared" si="3"/>
        <v>170.40709111162022</v>
      </c>
      <c r="P7" s="7">
        <f t="shared" si="4"/>
        <v>110.29656899534686</v>
      </c>
      <c r="Q7" s="7">
        <f t="shared" si="5"/>
        <v>83.054723852710907</v>
      </c>
      <c r="R7" s="7">
        <f t="shared" si="6"/>
        <v>145.08299033820242</v>
      </c>
      <c r="S7" s="7">
        <f t="shared" si="7"/>
        <v>165.34788001358814</v>
      </c>
      <c r="Z7" s="51"/>
    </row>
    <row r="8" spans="1:26">
      <c r="A8" s="61">
        <v>2015</v>
      </c>
      <c r="B8" s="7">
        <v>263.87700000000001</v>
      </c>
      <c r="C8" s="7">
        <v>303.32600000000002</v>
      </c>
      <c r="D8" s="10">
        <v>647.80999999999995</v>
      </c>
      <c r="E8" s="7">
        <v>351.65800000000002</v>
      </c>
      <c r="F8" s="7">
        <v>438.87299999999999</v>
      </c>
      <c r="G8" s="7">
        <v>292.42700000000002</v>
      </c>
      <c r="H8" s="7">
        <v>223.50899999999999</v>
      </c>
      <c r="I8" s="7">
        <v>374.089</v>
      </c>
      <c r="J8" s="7">
        <v>443.50900000000001</v>
      </c>
      <c r="L8" s="7">
        <f t="shared" si="0"/>
        <v>114.94976826324385</v>
      </c>
      <c r="M8" s="7">
        <f t="shared" si="1"/>
        <v>245.49695502071037</v>
      </c>
      <c r="N8" s="7">
        <f t="shared" si="2"/>
        <v>133.2658776626989</v>
      </c>
      <c r="O8" s="7">
        <f t="shared" si="3"/>
        <v>166.31726145135801</v>
      </c>
      <c r="P8" s="7">
        <f t="shared" si="4"/>
        <v>110.81943481243155</v>
      </c>
      <c r="Q8" s="7">
        <f t="shared" si="5"/>
        <v>84.701963414772791</v>
      </c>
      <c r="R8" s="7">
        <f t="shared" si="6"/>
        <v>141.76642905596165</v>
      </c>
      <c r="S8" s="7">
        <f t="shared" si="7"/>
        <v>168.07414060338718</v>
      </c>
      <c r="Z8" s="51"/>
    </row>
    <row r="9" spans="1:26">
      <c r="A9" s="61">
        <v>2016</v>
      </c>
      <c r="B9" s="7">
        <v>279.33600000000001</v>
      </c>
      <c r="C9" s="7">
        <v>321.63099999999997</v>
      </c>
      <c r="D9" s="10">
        <v>689.447</v>
      </c>
      <c r="E9" s="7">
        <v>374</v>
      </c>
      <c r="F9" s="7">
        <v>451.34199999999998</v>
      </c>
      <c r="G9" s="7">
        <v>306.55799999999999</v>
      </c>
      <c r="H9" s="7">
        <v>236.06899999999999</v>
      </c>
      <c r="I9" s="7">
        <v>397.45499999999998</v>
      </c>
      <c r="J9" s="7">
        <v>448.21100000000001</v>
      </c>
      <c r="L9" s="7">
        <f t="shared" si="0"/>
        <v>115.14126356788957</v>
      </c>
      <c r="M9" s="7">
        <f t="shared" si="1"/>
        <v>246.81637884125212</v>
      </c>
      <c r="N9" s="7">
        <f t="shared" si="2"/>
        <v>133.88893662113011</v>
      </c>
      <c r="O9" s="7">
        <f t="shared" si="3"/>
        <v>161.57673912420881</v>
      </c>
      <c r="P9" s="7">
        <f t="shared" si="4"/>
        <v>109.74525302861069</v>
      </c>
      <c r="Q9" s="7">
        <f t="shared" si="5"/>
        <v>84.510768393619145</v>
      </c>
      <c r="R9" s="7">
        <f t="shared" si="6"/>
        <v>142.28563450468252</v>
      </c>
      <c r="S9" s="7">
        <f t="shared" si="7"/>
        <v>160.45586676976831</v>
      </c>
      <c r="Z9" s="51"/>
    </row>
    <row r="10" spans="1:26">
      <c r="A10" s="61">
        <v>2017</v>
      </c>
      <c r="B10" s="7">
        <v>311.87900000000002</v>
      </c>
      <c r="C10" s="7">
        <v>348.40499999999997</v>
      </c>
      <c r="D10" s="10">
        <v>749.33199999999999</v>
      </c>
      <c r="E10" s="7">
        <v>394.81799999999998</v>
      </c>
      <c r="F10" s="7">
        <v>499.18400000000003</v>
      </c>
      <c r="G10" s="7">
        <v>339.46300000000002</v>
      </c>
      <c r="H10" s="7">
        <v>265.57400000000001</v>
      </c>
      <c r="I10" s="7">
        <v>442.88</v>
      </c>
      <c r="J10" s="7">
        <v>476.18099999999998</v>
      </c>
      <c r="L10" s="7">
        <f t="shared" si="0"/>
        <v>111.71159327816235</v>
      </c>
      <c r="M10" s="7">
        <f t="shared" si="1"/>
        <v>240.26369200875979</v>
      </c>
      <c r="N10" s="7">
        <f t="shared" si="2"/>
        <v>126.59332625793978</v>
      </c>
      <c r="O10" s="7">
        <f t="shared" si="3"/>
        <v>160.05694516142478</v>
      </c>
      <c r="P10" s="7">
        <f t="shared" si="4"/>
        <v>108.84445570237176</v>
      </c>
      <c r="Q10" s="7">
        <f t="shared" si="5"/>
        <v>85.152895834602518</v>
      </c>
      <c r="R10" s="7">
        <f t="shared" si="6"/>
        <v>142.00378993135158</v>
      </c>
      <c r="S10" s="7">
        <f t="shared" si="7"/>
        <v>152.68132833566864</v>
      </c>
      <c r="Z10" s="51"/>
    </row>
    <row r="11" spans="1:26">
      <c r="A11" s="61">
        <v>2018</v>
      </c>
      <c r="B11" s="7">
        <v>344.495</v>
      </c>
      <c r="C11" s="7">
        <v>388.70499999999998</v>
      </c>
      <c r="D11" s="7">
        <v>824.904</v>
      </c>
      <c r="E11" s="7">
        <v>438.08100000000002</v>
      </c>
      <c r="F11" s="7">
        <v>523.12800000000004</v>
      </c>
      <c r="G11" s="7">
        <v>355.65499999999997</v>
      </c>
      <c r="H11" s="7">
        <v>294.92700000000002</v>
      </c>
      <c r="I11" s="7">
        <v>488.02300000000002</v>
      </c>
      <c r="J11" s="7">
        <v>537.61900000000003</v>
      </c>
      <c r="L11" s="7">
        <f t="shared" si="0"/>
        <v>112.83327769633811</v>
      </c>
      <c r="M11" s="7">
        <f t="shared" si="1"/>
        <v>239.45311252703232</v>
      </c>
      <c r="N11" s="7">
        <f t="shared" si="2"/>
        <v>127.16614174371182</v>
      </c>
      <c r="O11" s="7">
        <f t="shared" si="3"/>
        <v>151.85358278059189</v>
      </c>
      <c r="P11" s="7">
        <f t="shared" si="4"/>
        <v>103.23952452140088</v>
      </c>
      <c r="Q11" s="7">
        <f t="shared" si="5"/>
        <v>85.611402197419423</v>
      </c>
      <c r="R11" s="7">
        <f t="shared" si="6"/>
        <v>141.66330425695583</v>
      </c>
      <c r="S11" s="7">
        <f t="shared" si="7"/>
        <v>156.06002989883743</v>
      </c>
      <c r="Z11" s="51"/>
    </row>
    <row r="12" spans="1:26">
      <c r="A12" s="61">
        <v>2019</v>
      </c>
      <c r="B12" s="7">
        <v>391.90699999999998</v>
      </c>
      <c r="C12" s="7">
        <v>429.31799999999998</v>
      </c>
      <c r="D12" s="7">
        <v>809.678</v>
      </c>
      <c r="E12" s="7">
        <v>500.113</v>
      </c>
      <c r="F12" s="7">
        <v>607.18200000000002</v>
      </c>
      <c r="G12" s="7">
        <v>412.34500000000003</v>
      </c>
      <c r="H12" s="7">
        <v>345.49799999999999</v>
      </c>
      <c r="I12" s="7">
        <v>535.19799999999998</v>
      </c>
      <c r="J12" s="7">
        <v>600.13400000000001</v>
      </c>
      <c r="L12" s="7">
        <f t="shared" si="0"/>
        <v>109.54588716200526</v>
      </c>
      <c r="M12" s="7">
        <f t="shared" si="1"/>
        <v>206.59952488728192</v>
      </c>
      <c r="N12" s="7">
        <f t="shared" si="2"/>
        <v>127.61012178909792</v>
      </c>
      <c r="O12" s="7">
        <f t="shared" si="3"/>
        <v>154.93012372833351</v>
      </c>
      <c r="P12" s="7">
        <f t="shared" si="4"/>
        <v>105.21501274537073</v>
      </c>
      <c r="Q12" s="7">
        <f t="shared" si="5"/>
        <v>88.158159971625921</v>
      </c>
      <c r="R12" s="7">
        <f t="shared" si="6"/>
        <v>136.56250079738305</v>
      </c>
      <c r="S12" s="7">
        <f t="shared" si="7"/>
        <v>153.13173788679458</v>
      </c>
      <c r="Z12" s="51"/>
    </row>
    <row r="13" spans="1:26">
      <c r="A13" s="61">
        <v>2020</v>
      </c>
      <c r="B13" s="7">
        <v>424.29700000000003</v>
      </c>
      <c r="C13" s="7">
        <v>475.23099999999999</v>
      </c>
      <c r="D13" s="7">
        <v>807.86400000000003</v>
      </c>
      <c r="E13" s="7">
        <v>538.17700000000002</v>
      </c>
      <c r="F13" s="7">
        <v>659.16800000000001</v>
      </c>
      <c r="G13" s="7">
        <v>434.27800000000002</v>
      </c>
      <c r="H13" s="7">
        <v>374.64</v>
      </c>
      <c r="I13" s="7">
        <v>567.26700000000005</v>
      </c>
      <c r="J13" s="7">
        <v>654.55499999999995</v>
      </c>
      <c r="K13" s="7"/>
      <c r="L13" s="7">
        <f t="shared" si="0"/>
        <v>112.00432715762778</v>
      </c>
      <c r="M13" s="7">
        <f t="shared" si="1"/>
        <v>190.40059203812422</v>
      </c>
      <c r="N13" s="7">
        <f t="shared" si="2"/>
        <v>126.83969012272065</v>
      </c>
      <c r="O13" s="7">
        <f t="shared" si="3"/>
        <v>155.35532893232806</v>
      </c>
      <c r="P13" s="7">
        <f t="shared" si="4"/>
        <v>102.35236167118786</v>
      </c>
      <c r="Q13" s="7">
        <f t="shared" si="5"/>
        <v>88.296641267791188</v>
      </c>
      <c r="R13" s="7">
        <f t="shared" si="6"/>
        <v>133.69573671272715</v>
      </c>
      <c r="S13" s="7">
        <f t="shared" si="7"/>
        <v>154.26811879414652</v>
      </c>
      <c r="Z13" s="51"/>
    </row>
    <row r="14" spans="1:26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Z14" s="51"/>
    </row>
    <row r="15" spans="1:26">
      <c r="B15" s="50" t="s">
        <v>92</v>
      </c>
      <c r="C15" s="7"/>
      <c r="D15" s="7"/>
      <c r="E15" s="7"/>
      <c r="F15" s="7"/>
      <c r="G15" s="7"/>
      <c r="H15" s="7"/>
      <c r="I15" s="7"/>
      <c r="J15" s="7"/>
      <c r="K15" s="7"/>
      <c r="L15" s="50" t="s">
        <v>115</v>
      </c>
      <c r="M15" s="7"/>
      <c r="N15" s="7"/>
      <c r="O15" s="7"/>
      <c r="P15" s="7"/>
      <c r="Q15" s="7"/>
      <c r="R15" s="7"/>
      <c r="S15" s="7"/>
      <c r="Z15" s="51"/>
    </row>
    <row r="16" spans="1:26" ht="41.25" customHeight="1">
      <c r="A16" s="70"/>
      <c r="B16" s="9" t="s">
        <v>11</v>
      </c>
      <c r="C16" s="9" t="s">
        <v>12</v>
      </c>
      <c r="D16" s="9" t="s">
        <v>13</v>
      </c>
      <c r="E16" s="9" t="s">
        <v>14</v>
      </c>
      <c r="F16" s="9" t="s">
        <v>15</v>
      </c>
      <c r="G16" s="9" t="s">
        <v>16</v>
      </c>
      <c r="H16" s="9" t="s">
        <v>17</v>
      </c>
      <c r="I16" s="9" t="s">
        <v>18</v>
      </c>
      <c r="J16" s="9" t="s">
        <v>19</v>
      </c>
      <c r="L16" s="9" t="s">
        <v>12</v>
      </c>
      <c r="M16" s="9" t="s">
        <v>13</v>
      </c>
      <c r="N16" s="9" t="s">
        <v>14</v>
      </c>
      <c r="O16" s="9" t="s">
        <v>15</v>
      </c>
      <c r="P16" s="9" t="s">
        <v>16</v>
      </c>
      <c r="Q16" s="9" t="s">
        <v>17</v>
      </c>
      <c r="R16" s="9" t="s">
        <v>18</v>
      </c>
      <c r="S16" s="9" t="s">
        <v>19</v>
      </c>
      <c r="Z16" s="51"/>
    </row>
    <row r="17" spans="1:26">
      <c r="A17" s="62">
        <v>2010</v>
      </c>
      <c r="B17" s="10">
        <v>150.96299999999999</v>
      </c>
      <c r="C17" s="10">
        <v>192.203</v>
      </c>
      <c r="D17" s="10">
        <v>337.53</v>
      </c>
      <c r="E17" s="10">
        <v>201.6</v>
      </c>
      <c r="F17" s="10">
        <v>268.47699999999998</v>
      </c>
      <c r="G17" s="10">
        <v>188.148</v>
      </c>
      <c r="H17" s="10">
        <v>136.983</v>
      </c>
      <c r="I17" s="10">
        <v>229.35300000000001</v>
      </c>
      <c r="J17" s="10">
        <v>243.68199999999999</v>
      </c>
      <c r="L17" s="7">
        <f t="shared" ref="L17:L27" si="8">C17/$B17*100</f>
        <v>127.3179520809735</v>
      </c>
      <c r="M17" s="7">
        <f t="shared" ref="M17:M27" si="9">D17/$B17*100</f>
        <v>223.58458695176964</v>
      </c>
      <c r="N17" s="7">
        <f t="shared" ref="N17:N27" si="10">E17/$B17*100</f>
        <v>133.54265614753285</v>
      </c>
      <c r="O17" s="7">
        <f t="shared" ref="O17:O27" si="11">F17/$B17*100</f>
        <v>177.84291515139469</v>
      </c>
      <c r="P17" s="7">
        <f t="shared" ref="P17:P27" si="12">G17/$B17*100</f>
        <v>124.63186343673615</v>
      </c>
      <c r="Q17" s="7">
        <f t="shared" ref="Q17:Q27" si="13">H17/$B17*100</f>
        <v>90.739452713578828</v>
      </c>
      <c r="R17" s="7">
        <f t="shared" ref="R17:R27" si="14">I17/$B17*100</f>
        <v>151.92663102879516</v>
      </c>
      <c r="S17" s="7">
        <f t="shared" ref="S17:S27" si="15">J17/$B17*100</f>
        <v>161.41836079039237</v>
      </c>
      <c r="Z17" s="51"/>
    </row>
    <row r="18" spans="1:26">
      <c r="A18" s="62">
        <v>2011</v>
      </c>
      <c r="B18" s="10">
        <v>158.31899999999999</v>
      </c>
      <c r="C18" s="10">
        <v>197.41300000000001</v>
      </c>
      <c r="D18" s="10">
        <v>344.34</v>
      </c>
      <c r="E18" s="10">
        <v>199.45500000000001</v>
      </c>
      <c r="F18" s="10">
        <v>275.74200000000002</v>
      </c>
      <c r="G18" s="10">
        <v>198.149</v>
      </c>
      <c r="H18" s="10">
        <v>140.37100000000001</v>
      </c>
      <c r="I18" s="10">
        <v>235.90799999999999</v>
      </c>
      <c r="J18" s="10">
        <v>265.95600000000002</v>
      </c>
      <c r="L18" s="7">
        <f t="shared" si="8"/>
        <v>124.69318275128064</v>
      </c>
      <c r="M18" s="7">
        <f t="shared" si="9"/>
        <v>217.49758399181397</v>
      </c>
      <c r="N18" s="7">
        <f t="shared" si="10"/>
        <v>125.98298372273702</v>
      </c>
      <c r="O18" s="7">
        <f t="shared" si="11"/>
        <v>174.16860894775741</v>
      </c>
      <c r="P18" s="7">
        <f t="shared" si="12"/>
        <v>125.15806694079676</v>
      </c>
      <c r="Q18" s="7">
        <f t="shared" si="13"/>
        <v>88.663394791528503</v>
      </c>
      <c r="R18" s="7">
        <f t="shared" si="14"/>
        <v>149.00801546245239</v>
      </c>
      <c r="S18" s="7">
        <f t="shared" si="15"/>
        <v>167.98741780834899</v>
      </c>
      <c r="Z18" s="51"/>
    </row>
    <row r="19" spans="1:26">
      <c r="A19" s="62">
        <v>2012</v>
      </c>
      <c r="B19" s="10">
        <v>174.679</v>
      </c>
      <c r="C19" s="10">
        <v>213.29599999999999</v>
      </c>
      <c r="D19" s="10">
        <v>369.9</v>
      </c>
      <c r="E19" s="10">
        <v>221.02199999999999</v>
      </c>
      <c r="F19" s="10">
        <v>291.214</v>
      </c>
      <c r="G19" s="10">
        <v>216.267</v>
      </c>
      <c r="H19" s="10">
        <v>158.70599999999999</v>
      </c>
      <c r="I19" s="10">
        <v>239.76499999999999</v>
      </c>
      <c r="J19" s="10">
        <v>279.24</v>
      </c>
      <c r="L19" s="7">
        <f t="shared" si="8"/>
        <v>122.10740844635015</v>
      </c>
      <c r="M19" s="7">
        <f t="shared" si="9"/>
        <v>211.75985665134331</v>
      </c>
      <c r="N19" s="7">
        <f t="shared" si="10"/>
        <v>126.53037858013843</v>
      </c>
      <c r="O19" s="7">
        <f t="shared" si="11"/>
        <v>166.71380074307729</v>
      </c>
      <c r="P19" s="7">
        <f t="shared" si="12"/>
        <v>123.80824254775902</v>
      </c>
      <c r="Q19" s="7">
        <f t="shared" si="13"/>
        <v>90.855798350116487</v>
      </c>
      <c r="R19" s="7">
        <f t="shared" si="14"/>
        <v>137.26034612059834</v>
      </c>
      <c r="S19" s="7">
        <f t="shared" si="15"/>
        <v>159.8589412579646</v>
      </c>
      <c r="Z19" s="51"/>
    </row>
    <row r="20" spans="1:26">
      <c r="A20" s="62">
        <v>2013</v>
      </c>
      <c r="B20" s="10">
        <v>183.113</v>
      </c>
      <c r="C20" s="10">
        <v>225.37100000000001</v>
      </c>
      <c r="D20" s="10">
        <v>391.173</v>
      </c>
      <c r="E20" s="10">
        <v>236.66200000000001</v>
      </c>
      <c r="F20" s="10">
        <v>294.798</v>
      </c>
      <c r="G20" s="10">
        <v>225.374</v>
      </c>
      <c r="H20" s="10">
        <v>166.13200000000001</v>
      </c>
      <c r="I20" s="10">
        <v>259.87799999999999</v>
      </c>
      <c r="J20" s="10">
        <v>270.72399999999999</v>
      </c>
      <c r="K20" s="7"/>
      <c r="L20" s="7">
        <f t="shared" si="8"/>
        <v>123.07755320485165</v>
      </c>
      <c r="M20" s="7">
        <f t="shared" si="9"/>
        <v>213.6238279095422</v>
      </c>
      <c r="N20" s="7">
        <f t="shared" si="10"/>
        <v>129.24369105415784</v>
      </c>
      <c r="O20" s="7">
        <f t="shared" si="11"/>
        <v>160.99239267556101</v>
      </c>
      <c r="P20" s="7">
        <f t="shared" si="12"/>
        <v>123.07919153746593</v>
      </c>
      <c r="Q20" s="7">
        <f t="shared" si="13"/>
        <v>90.726491292262153</v>
      </c>
      <c r="R20" s="7">
        <f t="shared" si="14"/>
        <v>141.9222010452562</v>
      </c>
      <c r="S20" s="7">
        <f t="shared" si="15"/>
        <v>147.84531955677642</v>
      </c>
      <c r="T20" s="7"/>
      <c r="Z20" s="51"/>
    </row>
    <row r="21" spans="1:26">
      <c r="A21" s="62">
        <v>2014</v>
      </c>
      <c r="B21" s="10">
        <v>192.12100000000001</v>
      </c>
      <c r="C21" s="10">
        <v>231.971</v>
      </c>
      <c r="D21" s="10">
        <v>403.48899999999998</v>
      </c>
      <c r="E21" s="10">
        <v>241.261</v>
      </c>
      <c r="F21" s="10">
        <v>301.43900000000002</v>
      </c>
      <c r="G21" s="10">
        <v>234.42500000000001</v>
      </c>
      <c r="H21" s="10">
        <v>170.4</v>
      </c>
      <c r="I21" s="10">
        <v>277.73899999999998</v>
      </c>
      <c r="J21" s="10">
        <v>290.38099999999997</v>
      </c>
      <c r="K21" s="7"/>
      <c r="L21" s="7">
        <f t="shared" si="8"/>
        <v>120.74213646608128</v>
      </c>
      <c r="M21" s="7">
        <f t="shared" si="9"/>
        <v>210.01816563519861</v>
      </c>
      <c r="N21" s="7">
        <f t="shared" si="10"/>
        <v>125.57763076394563</v>
      </c>
      <c r="O21" s="7">
        <f t="shared" si="11"/>
        <v>156.90059910160784</v>
      </c>
      <c r="P21" s="7">
        <f t="shared" si="12"/>
        <v>122.0194564883589</v>
      </c>
      <c r="Q21" s="7">
        <f t="shared" si="13"/>
        <v>88.69410423639269</v>
      </c>
      <c r="R21" s="7">
        <f t="shared" si="14"/>
        <v>144.56462333633488</v>
      </c>
      <c r="S21" s="7">
        <f t="shared" si="15"/>
        <v>151.14485142176022</v>
      </c>
      <c r="T21" s="7"/>
      <c r="Z21" s="51"/>
    </row>
    <row r="22" spans="1:26">
      <c r="A22" s="62">
        <v>2015</v>
      </c>
      <c r="B22" s="7">
        <v>201.429</v>
      </c>
      <c r="C22" s="7">
        <v>241.11699999999999</v>
      </c>
      <c r="D22" s="10">
        <v>407.02800000000002</v>
      </c>
      <c r="E22" s="7">
        <v>248.96899999999999</v>
      </c>
      <c r="F22" s="7">
        <v>308.77300000000002</v>
      </c>
      <c r="G22" s="7">
        <v>247.761</v>
      </c>
      <c r="H22" s="7">
        <v>179.98599999999999</v>
      </c>
      <c r="I22" s="7">
        <v>284.92599999999999</v>
      </c>
      <c r="J22" s="7">
        <v>299.00200000000001</v>
      </c>
      <c r="K22" s="7"/>
      <c r="L22" s="7">
        <f t="shared" si="8"/>
        <v>119.70322048960178</v>
      </c>
      <c r="M22" s="7">
        <f t="shared" si="9"/>
        <v>202.07020836125881</v>
      </c>
      <c r="N22" s="7">
        <f t="shared" si="10"/>
        <v>123.60136822403925</v>
      </c>
      <c r="O22" s="7">
        <f t="shared" si="11"/>
        <v>153.29123413212596</v>
      </c>
      <c r="P22" s="7">
        <f t="shared" si="12"/>
        <v>123.00165318797194</v>
      </c>
      <c r="Q22" s="7">
        <f t="shared" si="13"/>
        <v>89.35456165696101</v>
      </c>
      <c r="R22" s="7">
        <f t="shared" si="14"/>
        <v>141.45232315108549</v>
      </c>
      <c r="S22" s="7">
        <f t="shared" si="15"/>
        <v>148.44039338923395</v>
      </c>
      <c r="T22" s="7"/>
      <c r="Z22" s="51"/>
    </row>
    <row r="23" spans="1:26">
      <c r="A23" s="62">
        <v>2016</v>
      </c>
      <c r="B23" s="7">
        <v>214.51</v>
      </c>
      <c r="C23" s="7">
        <v>260.529</v>
      </c>
      <c r="D23" s="10">
        <v>430.22899999999998</v>
      </c>
      <c r="E23" s="7">
        <v>263.27300000000002</v>
      </c>
      <c r="F23" s="7">
        <v>316.68900000000002</v>
      </c>
      <c r="G23" s="7">
        <v>262.23500000000001</v>
      </c>
      <c r="H23" s="7">
        <v>193.93299999999999</v>
      </c>
      <c r="I23" s="7">
        <v>306.10700000000003</v>
      </c>
      <c r="J23" s="7">
        <v>312.73399999999998</v>
      </c>
      <c r="K23" s="7"/>
      <c r="L23" s="7">
        <f t="shared" si="8"/>
        <v>121.45307911053098</v>
      </c>
      <c r="M23" s="7">
        <f t="shared" si="9"/>
        <v>200.56361008810777</v>
      </c>
      <c r="N23" s="7">
        <f t="shared" si="10"/>
        <v>122.7322735536805</v>
      </c>
      <c r="O23" s="7">
        <f t="shared" si="11"/>
        <v>147.6336767516666</v>
      </c>
      <c r="P23" s="7">
        <f t="shared" si="12"/>
        <v>122.2483800289031</v>
      </c>
      <c r="Q23" s="7">
        <f t="shared" si="13"/>
        <v>90.407440212577512</v>
      </c>
      <c r="R23" s="7">
        <f t="shared" si="14"/>
        <v>142.70057339984152</v>
      </c>
      <c r="S23" s="7">
        <f t="shared" si="15"/>
        <v>145.78993986294344</v>
      </c>
      <c r="T23" s="7"/>
      <c r="Z23" s="51"/>
    </row>
    <row r="24" spans="1:26">
      <c r="A24" s="62">
        <v>2017</v>
      </c>
      <c r="B24" s="7">
        <v>244.494</v>
      </c>
      <c r="C24" s="7">
        <v>283.90899999999999</v>
      </c>
      <c r="D24" s="10">
        <v>465.87599999999998</v>
      </c>
      <c r="E24" s="7">
        <v>291.79899999999998</v>
      </c>
      <c r="F24" s="7">
        <v>358.74400000000003</v>
      </c>
      <c r="G24" s="7">
        <v>296.94299999999998</v>
      </c>
      <c r="H24" s="7">
        <v>219.595</v>
      </c>
      <c r="I24" s="7">
        <v>349.96499999999997</v>
      </c>
      <c r="J24" s="7">
        <v>341.637</v>
      </c>
      <c r="K24" s="7"/>
      <c r="L24" s="7">
        <f t="shared" si="8"/>
        <v>116.1210500053171</v>
      </c>
      <c r="M24" s="7">
        <f t="shared" si="9"/>
        <v>190.54700728852239</v>
      </c>
      <c r="N24" s="7">
        <f t="shared" si="10"/>
        <v>119.34812306232463</v>
      </c>
      <c r="O24" s="7">
        <f t="shared" si="11"/>
        <v>146.72916308784676</v>
      </c>
      <c r="P24" s="7">
        <f t="shared" si="12"/>
        <v>121.45206017325579</v>
      </c>
      <c r="Q24" s="7">
        <f t="shared" si="13"/>
        <v>89.816110006789529</v>
      </c>
      <c r="R24" s="7">
        <f t="shared" si="14"/>
        <v>143.13848192593684</v>
      </c>
      <c r="S24" s="7">
        <f t="shared" si="15"/>
        <v>139.7322633684262</v>
      </c>
      <c r="T24" s="7"/>
      <c r="Z24" s="51"/>
    </row>
    <row r="25" spans="1:26">
      <c r="A25" s="62">
        <v>2018</v>
      </c>
      <c r="B25" s="7">
        <v>273.29000000000002</v>
      </c>
      <c r="C25" s="7">
        <v>318.70999999999998</v>
      </c>
      <c r="D25" s="7">
        <v>508.78500000000003</v>
      </c>
      <c r="E25" s="7">
        <v>334.351</v>
      </c>
      <c r="F25" s="7">
        <v>381.69299999999998</v>
      </c>
      <c r="G25" s="7">
        <v>308.75400000000002</v>
      </c>
      <c r="H25" s="7">
        <v>247.90199999999999</v>
      </c>
      <c r="I25" s="7">
        <v>389.26799999999997</v>
      </c>
      <c r="J25" s="7">
        <v>395.55500000000001</v>
      </c>
      <c r="K25" s="7"/>
      <c r="L25" s="7">
        <f t="shared" si="8"/>
        <v>116.61970800248818</v>
      </c>
      <c r="M25" s="7">
        <f t="shared" si="9"/>
        <v>186.17036847305059</v>
      </c>
      <c r="N25" s="7">
        <f t="shared" si="10"/>
        <v>122.34293241611473</v>
      </c>
      <c r="O25" s="7">
        <f t="shared" si="11"/>
        <v>139.66592264627317</v>
      </c>
      <c r="P25" s="7">
        <f t="shared" si="12"/>
        <v>112.9766914266896</v>
      </c>
      <c r="Q25" s="7">
        <f t="shared" si="13"/>
        <v>90.710234549379763</v>
      </c>
      <c r="R25" s="7">
        <f t="shared" si="14"/>
        <v>142.43770353836581</v>
      </c>
      <c r="S25" s="7">
        <f t="shared" si="15"/>
        <v>144.7381902008855</v>
      </c>
      <c r="T25" s="7"/>
      <c r="Z25" s="51"/>
    </row>
    <row r="26" spans="1:26">
      <c r="A26" s="62">
        <v>2019</v>
      </c>
      <c r="B26" s="7">
        <v>314.93</v>
      </c>
      <c r="C26" s="7">
        <v>364.505</v>
      </c>
      <c r="D26" s="7">
        <v>550.69799999999998</v>
      </c>
      <c r="E26" s="7">
        <v>395.45499999999998</v>
      </c>
      <c r="F26" s="7">
        <v>460.375</v>
      </c>
      <c r="G26" s="7">
        <v>359.505</v>
      </c>
      <c r="H26" s="7">
        <v>294.22399999999999</v>
      </c>
      <c r="I26" s="7">
        <v>432.57799999999997</v>
      </c>
      <c r="J26" s="7">
        <v>437.834</v>
      </c>
      <c r="L26" s="7">
        <f t="shared" si="8"/>
        <v>115.74159336995523</v>
      </c>
      <c r="M26" s="7">
        <f t="shared" si="9"/>
        <v>174.86362048709236</v>
      </c>
      <c r="N26" s="7">
        <f t="shared" si="10"/>
        <v>125.56917410218142</v>
      </c>
      <c r="O26" s="7">
        <f t="shared" si="11"/>
        <v>146.18327882386561</v>
      </c>
      <c r="P26" s="7">
        <f t="shared" si="12"/>
        <v>114.15393897056489</v>
      </c>
      <c r="Q26" s="7">
        <f t="shared" si="13"/>
        <v>93.425205601244727</v>
      </c>
      <c r="R26" s="7">
        <f t="shared" si="14"/>
        <v>137.35687295589497</v>
      </c>
      <c r="S26" s="7">
        <f t="shared" si="15"/>
        <v>139.02581526053407</v>
      </c>
      <c r="Z26" s="51"/>
    </row>
    <row r="27" spans="1:26">
      <c r="A27" s="62">
        <v>2020</v>
      </c>
      <c r="B27" s="7">
        <v>338.82</v>
      </c>
      <c r="C27" s="7">
        <v>406.57100000000003</v>
      </c>
      <c r="D27" s="7">
        <v>580.971</v>
      </c>
      <c r="E27" s="7">
        <v>431.76900000000001</v>
      </c>
      <c r="F27" s="7">
        <v>501.48399999999998</v>
      </c>
      <c r="G27" s="7">
        <v>374.45499999999998</v>
      </c>
      <c r="H27" s="7">
        <v>318.89699999999999</v>
      </c>
      <c r="I27" s="7">
        <v>446.31</v>
      </c>
      <c r="J27" s="7">
        <v>466.66399999999999</v>
      </c>
      <c r="K27" s="7"/>
      <c r="L27" s="7">
        <f t="shared" si="8"/>
        <v>119.99616315447732</v>
      </c>
      <c r="M27" s="7">
        <f t="shared" si="9"/>
        <v>171.46892155126616</v>
      </c>
      <c r="N27" s="7">
        <f t="shared" si="10"/>
        <v>127.43315034531611</v>
      </c>
      <c r="O27" s="7">
        <f t="shared" si="11"/>
        <v>148.00897231568385</v>
      </c>
      <c r="P27" s="7">
        <f t="shared" si="12"/>
        <v>110.51738386163746</v>
      </c>
      <c r="Q27" s="7">
        <f t="shared" si="13"/>
        <v>94.119886665486092</v>
      </c>
      <c r="R27" s="7">
        <f t="shared" si="14"/>
        <v>131.72480963343369</v>
      </c>
      <c r="S27" s="7">
        <f t="shared" si="15"/>
        <v>137.73212915412313</v>
      </c>
      <c r="Z27" s="51"/>
    </row>
    <row r="28" spans="1:26">
      <c r="A28" s="6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Z28" s="51"/>
    </row>
    <row r="29" spans="1:26">
      <c r="A29" s="62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Z29" s="51"/>
    </row>
    <row r="30" spans="1:26">
      <c r="A30" s="62"/>
      <c r="B30" s="50" t="s">
        <v>93</v>
      </c>
      <c r="C30" s="7"/>
      <c r="D30" s="7"/>
      <c r="E30" s="7"/>
      <c r="F30" s="7"/>
      <c r="G30" s="7"/>
      <c r="H30" s="7"/>
      <c r="I30" s="7"/>
      <c r="J30" s="7"/>
      <c r="K30" s="7"/>
      <c r="L30" s="50" t="s">
        <v>116</v>
      </c>
      <c r="M30" s="7"/>
      <c r="N30" s="7"/>
      <c r="O30" s="7"/>
      <c r="P30" s="7"/>
      <c r="Q30" s="7"/>
      <c r="R30" s="7"/>
      <c r="S30" s="7"/>
      <c r="Z30" s="51"/>
    </row>
    <row r="31" spans="1:26" ht="38.25">
      <c r="A31" s="62"/>
      <c r="B31" s="59" t="s">
        <v>11</v>
      </c>
      <c r="C31" s="9" t="s">
        <v>12</v>
      </c>
      <c r="D31" s="9" t="s">
        <v>13</v>
      </c>
      <c r="E31" s="9" t="s">
        <v>14</v>
      </c>
      <c r="F31" s="9" t="s">
        <v>15</v>
      </c>
      <c r="G31" s="9" t="s">
        <v>16</v>
      </c>
      <c r="H31" s="9" t="s">
        <v>17</v>
      </c>
      <c r="I31" s="9" t="s">
        <v>18</v>
      </c>
      <c r="J31" s="9" t="s">
        <v>19</v>
      </c>
      <c r="L31" s="9" t="s">
        <v>12</v>
      </c>
      <c r="M31" s="9" t="s">
        <v>13</v>
      </c>
      <c r="N31" s="9" t="s">
        <v>14</v>
      </c>
      <c r="O31" s="9" t="s">
        <v>15</v>
      </c>
      <c r="P31" s="9" t="s">
        <v>16</v>
      </c>
      <c r="Q31" s="9" t="s">
        <v>17</v>
      </c>
      <c r="R31" s="9" t="s">
        <v>18</v>
      </c>
      <c r="S31" s="9" t="s">
        <v>19</v>
      </c>
      <c r="T31" t="s">
        <v>10</v>
      </c>
      <c r="Z31" s="51"/>
    </row>
    <row r="32" spans="1:26">
      <c r="A32" s="62">
        <v>2010</v>
      </c>
      <c r="B32" s="10">
        <v>352.62</v>
      </c>
      <c r="C32" s="10">
        <v>394.6</v>
      </c>
      <c r="D32" s="10">
        <v>675.69299999999998</v>
      </c>
      <c r="E32" s="10">
        <v>421.072</v>
      </c>
      <c r="F32" s="10">
        <v>459.017</v>
      </c>
      <c r="G32" s="10">
        <v>389.47699999999998</v>
      </c>
      <c r="H32" s="10">
        <v>292.05700000000002</v>
      </c>
      <c r="I32" s="10">
        <v>480.25700000000001</v>
      </c>
      <c r="J32" s="10">
        <v>408.20800000000003</v>
      </c>
      <c r="L32" s="7">
        <f t="shared" ref="L32:L42" si="16">C32/$B32*100</f>
        <v>111.90516703533548</v>
      </c>
      <c r="M32" s="7">
        <f t="shared" ref="M32:M42" si="17">D32/$B32*100</f>
        <v>191.62072485962224</v>
      </c>
      <c r="N32" s="7">
        <f t="shared" ref="N32:N42" si="18">E32/$B32*100</f>
        <v>119.41239861607396</v>
      </c>
      <c r="O32" s="7">
        <f t="shared" ref="O32:O42" si="19">F32/$B32*100</f>
        <v>130.17327434632182</v>
      </c>
      <c r="P32" s="7">
        <f t="shared" ref="P32:P42" si="20">G32/$B32*100</f>
        <v>110.45232828540638</v>
      </c>
      <c r="Q32" s="7">
        <f t="shared" ref="Q32:Q42" si="21">H32/$B32*100</f>
        <v>82.824853950428221</v>
      </c>
      <c r="R32" s="7">
        <f t="shared" ref="R32:R42" si="22">I32/$B32*100</f>
        <v>136.19675571436673</v>
      </c>
      <c r="S32" s="7">
        <f t="shared" ref="S32:S42" si="23">J32/$B32*100</f>
        <v>115.76427882706597</v>
      </c>
      <c r="Z32" s="51"/>
    </row>
    <row r="33" spans="1:26">
      <c r="A33" s="62">
        <v>2011</v>
      </c>
      <c r="B33" s="10">
        <v>370.24599999999998</v>
      </c>
      <c r="C33" s="10">
        <v>396.18</v>
      </c>
      <c r="D33" s="10">
        <v>768.41</v>
      </c>
      <c r="E33" s="10">
        <v>422.47399999999999</v>
      </c>
      <c r="F33" s="10">
        <v>478.43099999999998</v>
      </c>
      <c r="G33" s="10">
        <v>411.56099999999998</v>
      </c>
      <c r="H33" s="10">
        <v>300.72699999999998</v>
      </c>
      <c r="I33" s="10">
        <v>502.45299999999997</v>
      </c>
      <c r="J33" s="10">
        <v>425.76400000000001</v>
      </c>
      <c r="L33" s="7">
        <f t="shared" si="16"/>
        <v>107.00453212188654</v>
      </c>
      <c r="M33" s="7">
        <f t="shared" si="17"/>
        <v>207.54039206365496</v>
      </c>
      <c r="N33" s="7">
        <f t="shared" si="18"/>
        <v>114.10629689449718</v>
      </c>
      <c r="O33" s="7">
        <f t="shared" si="19"/>
        <v>129.21976199607826</v>
      </c>
      <c r="P33" s="7">
        <f t="shared" si="20"/>
        <v>111.15879712407425</v>
      </c>
      <c r="Q33" s="7">
        <f t="shared" si="21"/>
        <v>81.223564873084371</v>
      </c>
      <c r="R33" s="7">
        <f t="shared" si="22"/>
        <v>135.7078807063412</v>
      </c>
      <c r="S33" s="7">
        <f t="shared" si="23"/>
        <v>114.99489528583699</v>
      </c>
      <c r="Z33" s="51"/>
    </row>
    <row r="34" spans="1:26">
      <c r="A34" s="62">
        <v>2012</v>
      </c>
      <c r="B34" s="10">
        <v>388.858</v>
      </c>
      <c r="C34" s="10">
        <v>413.41199999999998</v>
      </c>
      <c r="D34" s="10">
        <v>752.21100000000001</v>
      </c>
      <c r="E34" s="10">
        <v>449.30700000000002</v>
      </c>
      <c r="F34" s="10">
        <v>487.86</v>
      </c>
      <c r="G34" s="10">
        <v>457.447</v>
      </c>
      <c r="H34" s="10">
        <v>324.60199999999998</v>
      </c>
      <c r="I34" s="10">
        <v>509.03699999999998</v>
      </c>
      <c r="J34" s="10">
        <v>438.45100000000002</v>
      </c>
      <c r="L34" s="7">
        <f t="shared" si="16"/>
        <v>106.31438725704498</v>
      </c>
      <c r="M34" s="7">
        <f t="shared" si="17"/>
        <v>193.44105046057945</v>
      </c>
      <c r="N34" s="7">
        <f t="shared" si="18"/>
        <v>115.54526330948573</v>
      </c>
      <c r="O34" s="7">
        <f t="shared" si="19"/>
        <v>125.45967936881843</v>
      </c>
      <c r="P34" s="7">
        <f t="shared" si="20"/>
        <v>117.63857243518198</v>
      </c>
      <c r="Q34" s="7">
        <f t="shared" si="21"/>
        <v>83.475716071162225</v>
      </c>
      <c r="R34" s="7">
        <f t="shared" si="22"/>
        <v>130.90562621831106</v>
      </c>
      <c r="S34" s="7">
        <f t="shared" si="23"/>
        <v>112.75349870646869</v>
      </c>
      <c r="Z34" s="51"/>
    </row>
    <row r="35" spans="1:26">
      <c r="A35" s="62">
        <v>2013</v>
      </c>
      <c r="B35" s="10">
        <v>405.55099999999999</v>
      </c>
      <c r="C35" s="10">
        <v>439.40699999999998</v>
      </c>
      <c r="D35" s="10">
        <v>773.42899999999997</v>
      </c>
      <c r="E35" s="10">
        <v>466.11200000000002</v>
      </c>
      <c r="F35" s="10">
        <v>490.98899999999998</v>
      </c>
      <c r="G35" s="10">
        <v>467.63600000000002</v>
      </c>
      <c r="H35" s="10">
        <v>341.33</v>
      </c>
      <c r="I35" s="10">
        <v>539.27800000000002</v>
      </c>
      <c r="J35" s="10">
        <v>422.053</v>
      </c>
      <c r="K35" s="7"/>
      <c r="L35" s="7">
        <f t="shared" si="16"/>
        <v>108.3481485682442</v>
      </c>
      <c r="M35" s="7">
        <f t="shared" si="17"/>
        <v>190.7106627773079</v>
      </c>
      <c r="N35" s="7">
        <f t="shared" si="18"/>
        <v>114.93301705580802</v>
      </c>
      <c r="O35" s="7">
        <f t="shared" si="19"/>
        <v>121.06714075418381</v>
      </c>
      <c r="P35" s="7">
        <f t="shared" si="20"/>
        <v>115.3088020988729</v>
      </c>
      <c r="Q35" s="7">
        <f t="shared" si="21"/>
        <v>84.164507053366904</v>
      </c>
      <c r="R35" s="7">
        <f t="shared" si="22"/>
        <v>132.97415121649311</v>
      </c>
      <c r="S35" s="7">
        <f t="shared" si="23"/>
        <v>104.06903200830475</v>
      </c>
      <c r="T35" s="7"/>
      <c r="Z35" s="51"/>
    </row>
    <row r="36" spans="1:26">
      <c r="A36" s="62">
        <v>2014</v>
      </c>
      <c r="B36" s="10">
        <v>423.86799999999999</v>
      </c>
      <c r="C36" s="10">
        <v>445.21300000000002</v>
      </c>
      <c r="D36" s="10">
        <v>820.03399999999999</v>
      </c>
      <c r="E36" s="10">
        <v>485.87299999999999</v>
      </c>
      <c r="F36" s="10">
        <v>515.12099999999998</v>
      </c>
      <c r="G36" s="10">
        <v>487.55200000000002</v>
      </c>
      <c r="H36" s="10">
        <v>346.71899999999999</v>
      </c>
      <c r="I36" s="10">
        <v>556.58399999999995</v>
      </c>
      <c r="J36" s="10">
        <v>472.08499999999998</v>
      </c>
      <c r="K36" s="7"/>
      <c r="L36" s="7">
        <f t="shared" si="16"/>
        <v>105.03576585163306</v>
      </c>
      <c r="M36" s="7">
        <f t="shared" si="17"/>
        <v>193.4644747893212</v>
      </c>
      <c r="N36" s="7">
        <f t="shared" si="18"/>
        <v>114.62837487142224</v>
      </c>
      <c r="O36" s="7">
        <f t="shared" si="19"/>
        <v>121.52863627355686</v>
      </c>
      <c r="P36" s="7">
        <f t="shared" si="20"/>
        <v>115.02448875593345</v>
      </c>
      <c r="Q36" s="7">
        <f t="shared" si="21"/>
        <v>81.798814725339014</v>
      </c>
      <c r="R36" s="7">
        <f t="shared" si="22"/>
        <v>131.3106910641992</v>
      </c>
      <c r="S36" s="7">
        <f t="shared" si="23"/>
        <v>111.37547538384591</v>
      </c>
      <c r="T36" s="7"/>
      <c r="Z36" s="51"/>
    </row>
    <row r="37" spans="1:26">
      <c r="A37" s="62">
        <v>2015</v>
      </c>
      <c r="B37" s="7">
        <v>436.94799999999998</v>
      </c>
      <c r="C37" s="7">
        <v>465.233</v>
      </c>
      <c r="D37" s="10">
        <v>860.31899999999996</v>
      </c>
      <c r="E37" s="7">
        <v>500.84699999999998</v>
      </c>
      <c r="F37" s="7">
        <v>523.59799999999996</v>
      </c>
      <c r="G37" s="7">
        <v>510.089</v>
      </c>
      <c r="H37" s="7">
        <v>382.71600000000001</v>
      </c>
      <c r="I37" s="7">
        <v>554.65599999999995</v>
      </c>
      <c r="J37" s="7">
        <v>501.92599999999999</v>
      </c>
      <c r="K37" s="7"/>
      <c r="L37" s="7">
        <f t="shared" si="16"/>
        <v>106.47331032525611</v>
      </c>
      <c r="M37" s="7">
        <f t="shared" si="17"/>
        <v>196.89276527184012</v>
      </c>
      <c r="N37" s="7">
        <f t="shared" si="18"/>
        <v>114.62393694444191</v>
      </c>
      <c r="O37" s="7">
        <f t="shared" si="19"/>
        <v>119.8307350073693</v>
      </c>
      <c r="P37" s="7">
        <f t="shared" si="20"/>
        <v>116.73906277177149</v>
      </c>
      <c r="Q37" s="7">
        <f t="shared" si="21"/>
        <v>87.588454461400445</v>
      </c>
      <c r="R37" s="7">
        <f t="shared" si="22"/>
        <v>126.93867462489817</v>
      </c>
      <c r="S37" s="7">
        <f t="shared" si="23"/>
        <v>114.870877083772</v>
      </c>
      <c r="T37" s="7"/>
      <c r="Z37" s="51"/>
    </row>
    <row r="38" spans="1:26">
      <c r="A38" s="62">
        <v>2016</v>
      </c>
      <c r="B38" s="7">
        <v>454.57799999999997</v>
      </c>
      <c r="C38" s="7">
        <v>479.76600000000002</v>
      </c>
      <c r="D38" s="10">
        <v>913.91499999999996</v>
      </c>
      <c r="E38" s="7">
        <v>529.05100000000004</v>
      </c>
      <c r="F38" s="7">
        <v>539.30100000000004</v>
      </c>
      <c r="G38" s="7">
        <v>507.17200000000003</v>
      </c>
      <c r="H38" s="7">
        <v>387.702</v>
      </c>
      <c r="I38" s="7">
        <v>573.70799999999997</v>
      </c>
      <c r="J38" s="7">
        <v>498.13499999999999</v>
      </c>
      <c r="K38" s="7"/>
      <c r="L38" s="7">
        <f t="shared" si="16"/>
        <v>105.54096326703008</v>
      </c>
      <c r="M38" s="7">
        <f t="shared" si="17"/>
        <v>201.04690504159902</v>
      </c>
      <c r="N38" s="7">
        <f t="shared" si="18"/>
        <v>116.38288698529186</v>
      </c>
      <c r="O38" s="7">
        <f t="shared" si="19"/>
        <v>118.63772553885144</v>
      </c>
      <c r="P38" s="7">
        <f t="shared" si="20"/>
        <v>111.56985159862556</v>
      </c>
      <c r="Q38" s="7">
        <f t="shared" si="21"/>
        <v>85.288333355331758</v>
      </c>
      <c r="R38" s="7">
        <f t="shared" si="22"/>
        <v>126.20672359859033</v>
      </c>
      <c r="S38" s="7">
        <f t="shared" si="23"/>
        <v>109.58185393925794</v>
      </c>
      <c r="T38" s="7"/>
      <c r="Z38" s="51"/>
    </row>
    <row r="39" spans="1:26">
      <c r="A39" s="62">
        <v>2017</v>
      </c>
      <c r="B39" s="7">
        <v>490.15300000000002</v>
      </c>
      <c r="C39" s="7">
        <v>515.62</v>
      </c>
      <c r="D39" s="10">
        <v>990.57299999999998</v>
      </c>
      <c r="E39" s="7">
        <v>545.48</v>
      </c>
      <c r="F39" s="7">
        <v>591.87599999999998</v>
      </c>
      <c r="G39" s="7">
        <v>543.61599999999999</v>
      </c>
      <c r="H39" s="7">
        <v>426.916</v>
      </c>
      <c r="I39" s="7">
        <v>630.57899999999995</v>
      </c>
      <c r="J39" s="7">
        <v>522.97500000000002</v>
      </c>
      <c r="K39" s="7"/>
      <c r="L39" s="7">
        <f t="shared" si="16"/>
        <v>105.19572460027786</v>
      </c>
      <c r="M39" s="7">
        <f t="shared" si="17"/>
        <v>202.09465207802458</v>
      </c>
      <c r="N39" s="7">
        <f t="shared" si="18"/>
        <v>111.28769996307275</v>
      </c>
      <c r="O39" s="7">
        <f t="shared" si="19"/>
        <v>120.75331580139262</v>
      </c>
      <c r="P39" s="7">
        <f t="shared" si="20"/>
        <v>110.90741054323854</v>
      </c>
      <c r="Q39" s="7">
        <f t="shared" si="21"/>
        <v>87.098518217780978</v>
      </c>
      <c r="R39" s="7">
        <f t="shared" si="22"/>
        <v>128.64942171117997</v>
      </c>
      <c r="S39" s="7">
        <f t="shared" si="23"/>
        <v>106.69627646877609</v>
      </c>
      <c r="T39" s="7"/>
      <c r="Z39" s="51"/>
    </row>
    <row r="40" spans="1:26">
      <c r="A40" s="62">
        <v>2018</v>
      </c>
      <c r="B40" s="7">
        <v>530.41200000000003</v>
      </c>
      <c r="C40" s="7">
        <v>569.35699999999997</v>
      </c>
      <c r="D40" s="7">
        <v>1090.4880000000001</v>
      </c>
      <c r="E40" s="7">
        <v>587.25800000000004</v>
      </c>
      <c r="F40" s="7">
        <v>614.49300000000005</v>
      </c>
      <c r="G40" s="7">
        <v>583.14200000000005</v>
      </c>
      <c r="H40" s="7">
        <v>455.16300000000001</v>
      </c>
      <c r="I40" s="7">
        <v>683.90099999999995</v>
      </c>
      <c r="J40" s="7">
        <v>591.38499999999999</v>
      </c>
      <c r="K40" s="7"/>
      <c r="L40" s="7">
        <f t="shared" si="16"/>
        <v>107.34240552627013</v>
      </c>
      <c r="M40" s="7">
        <f t="shared" si="17"/>
        <v>205.59263365082239</v>
      </c>
      <c r="N40" s="7">
        <f t="shared" si="18"/>
        <v>110.71732917053158</v>
      </c>
      <c r="O40" s="7">
        <f t="shared" si="19"/>
        <v>115.85201692269406</v>
      </c>
      <c r="P40" s="7">
        <f t="shared" si="20"/>
        <v>109.94132862755745</v>
      </c>
      <c r="Q40" s="7">
        <f t="shared" si="21"/>
        <v>85.81310377593266</v>
      </c>
      <c r="R40" s="7">
        <f t="shared" si="22"/>
        <v>128.93769371733669</v>
      </c>
      <c r="S40" s="7">
        <f t="shared" si="23"/>
        <v>111.49540357307148</v>
      </c>
      <c r="T40" s="7"/>
      <c r="Z40" s="51"/>
    </row>
    <row r="41" spans="1:26">
      <c r="A41" s="62">
        <v>2019</v>
      </c>
      <c r="B41" s="7">
        <v>573.86900000000003</v>
      </c>
      <c r="C41" s="7">
        <v>585.03899999999999</v>
      </c>
      <c r="D41" s="7">
        <v>1031.883</v>
      </c>
      <c r="E41" s="7">
        <v>643.75699999999995</v>
      </c>
      <c r="F41" s="7">
        <v>692.59100000000001</v>
      </c>
      <c r="G41" s="7">
        <v>645.86</v>
      </c>
      <c r="H41" s="7">
        <v>498.245</v>
      </c>
      <c r="I41" s="7">
        <v>726.13900000000001</v>
      </c>
      <c r="J41" s="7">
        <v>674.995</v>
      </c>
      <c r="L41" s="7">
        <f t="shared" si="16"/>
        <v>101.94643725310131</v>
      </c>
      <c r="M41" s="7">
        <f t="shared" si="17"/>
        <v>179.81159463222443</v>
      </c>
      <c r="N41" s="7">
        <f t="shared" si="18"/>
        <v>112.17838914456084</v>
      </c>
      <c r="O41" s="7">
        <f t="shared" si="19"/>
        <v>120.68799673793147</v>
      </c>
      <c r="P41" s="7">
        <f t="shared" si="20"/>
        <v>112.54484908576697</v>
      </c>
      <c r="Q41" s="7">
        <f t="shared" si="21"/>
        <v>86.822079603533211</v>
      </c>
      <c r="R41" s="7">
        <f t="shared" si="22"/>
        <v>126.5339302175235</v>
      </c>
      <c r="S41" s="7">
        <f t="shared" si="23"/>
        <v>117.62179173295648</v>
      </c>
      <c r="Z41" s="51"/>
    </row>
    <row r="42" spans="1:26">
      <c r="A42" s="62">
        <v>2020</v>
      </c>
      <c r="B42" s="7">
        <v>614.327</v>
      </c>
      <c r="C42" s="7">
        <v>645.52499999999998</v>
      </c>
      <c r="D42" s="7">
        <v>1022.889</v>
      </c>
      <c r="E42" s="7">
        <v>683.12699999999995</v>
      </c>
      <c r="F42" s="7">
        <v>748.59900000000005</v>
      </c>
      <c r="G42" s="7">
        <v>652.18700000000001</v>
      </c>
      <c r="H42" s="7">
        <v>535.31700000000001</v>
      </c>
      <c r="I42" s="7">
        <v>805.20899999999995</v>
      </c>
      <c r="J42" s="7">
        <v>738.69600000000003</v>
      </c>
      <c r="K42" s="7"/>
      <c r="L42" s="7">
        <f t="shared" si="16"/>
        <v>105.07840287013268</v>
      </c>
      <c r="M42" s="7">
        <f t="shared" si="17"/>
        <v>166.50562322671803</v>
      </c>
      <c r="N42" s="7">
        <f t="shared" si="18"/>
        <v>111.19924730640196</v>
      </c>
      <c r="O42" s="7">
        <f t="shared" si="19"/>
        <v>121.85676358030821</v>
      </c>
      <c r="P42" s="7">
        <f t="shared" si="20"/>
        <v>106.16284161366829</v>
      </c>
      <c r="Q42" s="7">
        <f t="shared" si="21"/>
        <v>87.138771370947396</v>
      </c>
      <c r="R42" s="7">
        <f t="shared" si="22"/>
        <v>131.07172564448575</v>
      </c>
      <c r="S42" s="7">
        <f t="shared" si="23"/>
        <v>120.24475564316724</v>
      </c>
      <c r="Z42" s="51"/>
    </row>
    <row r="43" spans="1:26">
      <c r="Z43" s="5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C784F-0C01-4099-9199-0E9CFE60BDA5}">
  <dimension ref="A2:AA94"/>
  <sheetViews>
    <sheetView topLeftCell="B49" workbookViewId="0">
      <selection activeCell="W1" sqref="W1:W1048576"/>
    </sheetView>
  </sheetViews>
  <sheetFormatPr defaultRowHeight="15"/>
  <cols>
    <col min="1" max="1" width="43.28515625" customWidth="1"/>
    <col min="12" max="12" width="47.5703125" customWidth="1"/>
    <col min="23" max="23" width="46.5703125" customWidth="1"/>
  </cols>
  <sheetData>
    <row r="2" spans="1:27">
      <c r="A2" s="63" t="s">
        <v>94</v>
      </c>
      <c r="L2" s="50" t="s">
        <v>95</v>
      </c>
      <c r="W2" s="50" t="s">
        <v>96</v>
      </c>
    </row>
    <row r="3" spans="1:27">
      <c r="A3" s="61"/>
      <c r="B3" s="8">
        <v>2019</v>
      </c>
      <c r="C3" s="8">
        <v>2020</v>
      </c>
      <c r="D3" t="s">
        <v>34</v>
      </c>
      <c r="E3" t="s">
        <v>35</v>
      </c>
      <c r="M3" s="8">
        <v>2019</v>
      </c>
      <c r="N3" s="8">
        <v>2020</v>
      </c>
      <c r="O3" t="s">
        <v>34</v>
      </c>
      <c r="P3" t="s">
        <v>35</v>
      </c>
      <c r="X3" s="8">
        <v>2019</v>
      </c>
      <c r="Y3" s="8">
        <v>2020</v>
      </c>
      <c r="Z3" t="s">
        <v>34</v>
      </c>
      <c r="AA3" t="s">
        <v>35</v>
      </c>
    </row>
    <row r="4" spans="1:27" s="41" customFormat="1">
      <c r="A4" s="64" t="s">
        <v>36</v>
      </c>
      <c r="B4" s="60">
        <v>364.505</v>
      </c>
      <c r="C4" s="42">
        <v>406.57100000000003</v>
      </c>
      <c r="D4" s="42">
        <v>393.541</v>
      </c>
      <c r="E4" s="42">
        <v>407.05799999999999</v>
      </c>
      <c r="G4" s="47"/>
      <c r="L4" s="36" t="s">
        <v>36</v>
      </c>
      <c r="M4" s="42">
        <v>585.03899999999999</v>
      </c>
      <c r="N4" s="42">
        <v>645.52499999999998</v>
      </c>
      <c r="O4" s="42">
        <v>632.02700000000004</v>
      </c>
      <c r="P4" s="42">
        <v>679.26700000000005</v>
      </c>
      <c r="R4" s="47"/>
      <c r="W4" s="36" t="s">
        <v>36</v>
      </c>
      <c r="X4" s="42">
        <v>429.31799999999998</v>
      </c>
      <c r="Y4" s="42">
        <v>475.23099999999999</v>
      </c>
      <c r="Z4" s="42">
        <v>461.97800000000001</v>
      </c>
      <c r="AA4" s="42">
        <v>484.95100000000002</v>
      </c>
    </row>
    <row r="5" spans="1:27" s="41" customFormat="1">
      <c r="A5" s="64" t="s">
        <v>37</v>
      </c>
      <c r="B5" s="60">
        <v>464.82600000000002</v>
      </c>
      <c r="C5" s="42">
        <v>511.95699999999999</v>
      </c>
      <c r="D5" s="42">
        <v>464.25700000000001</v>
      </c>
      <c r="E5" s="42">
        <v>563.12800000000004</v>
      </c>
      <c r="L5" s="36" t="s">
        <v>37</v>
      </c>
      <c r="M5" s="42">
        <v>724.05</v>
      </c>
      <c r="N5" s="42">
        <v>791.75400000000002</v>
      </c>
      <c r="O5" s="42">
        <v>716.01499999999999</v>
      </c>
      <c r="P5" s="42">
        <v>915.89</v>
      </c>
      <c r="W5" s="36" t="s">
        <v>37</v>
      </c>
      <c r="X5" s="42">
        <v>554.976</v>
      </c>
      <c r="Y5" s="42">
        <v>609.68299999999999</v>
      </c>
      <c r="Z5" s="42">
        <v>551.69899999999996</v>
      </c>
      <c r="AA5" s="42">
        <v>687.57899999999995</v>
      </c>
    </row>
    <row r="6" spans="1:27" s="41" customFormat="1">
      <c r="A6" s="64" t="s">
        <v>38</v>
      </c>
      <c r="B6" s="60">
        <v>470.25400000000002</v>
      </c>
      <c r="C6" s="42">
        <v>479.26</v>
      </c>
      <c r="D6" s="42">
        <v>458.70600000000002</v>
      </c>
      <c r="E6" s="42">
        <v>485.375</v>
      </c>
      <c r="L6" s="36" t="s">
        <v>38</v>
      </c>
      <c r="M6" s="42">
        <v>575.19600000000003</v>
      </c>
      <c r="N6" s="42">
        <v>597.61400000000003</v>
      </c>
      <c r="O6" s="42">
        <v>554.14400000000001</v>
      </c>
      <c r="P6" s="42">
        <v>657.58399999999995</v>
      </c>
      <c r="W6" s="36" t="s">
        <v>38</v>
      </c>
      <c r="X6" s="42">
        <v>533.726</v>
      </c>
      <c r="Y6" s="42">
        <v>548.24800000000005</v>
      </c>
      <c r="Z6" s="42">
        <v>513.27200000000005</v>
      </c>
      <c r="AA6" s="42">
        <v>584.49</v>
      </c>
    </row>
    <row r="7" spans="1:27" s="41" customFormat="1">
      <c r="A7" s="64" t="s">
        <v>39</v>
      </c>
      <c r="B7" s="60">
        <v>464.29</v>
      </c>
      <c r="C7" s="42">
        <v>515.13199999999995</v>
      </c>
      <c r="D7" s="42">
        <v>464.82499999999999</v>
      </c>
      <c r="E7" s="42">
        <v>571.25599999999997</v>
      </c>
      <c r="L7" s="36" t="s">
        <v>39</v>
      </c>
      <c r="M7" s="42">
        <v>767.84100000000001</v>
      </c>
      <c r="N7" s="42">
        <v>849.89499999999998</v>
      </c>
      <c r="O7" s="42">
        <v>764.07299999999998</v>
      </c>
      <c r="P7" s="42">
        <v>995.43899999999996</v>
      </c>
      <c r="W7" s="36" t="s">
        <v>39</v>
      </c>
      <c r="X7" s="42">
        <v>558.18799999999999</v>
      </c>
      <c r="Y7" s="42">
        <v>619.52599999999995</v>
      </c>
      <c r="Z7" s="42">
        <v>558.22900000000004</v>
      </c>
      <c r="AA7" s="42">
        <v>704.96600000000001</v>
      </c>
    </row>
    <row r="8" spans="1:27" s="41" customFormat="1">
      <c r="A8" s="64" t="s">
        <v>82</v>
      </c>
      <c r="B8" s="60">
        <v>355.32</v>
      </c>
      <c r="C8" s="42">
        <v>397.13400000000001</v>
      </c>
      <c r="D8" s="42">
        <v>387.399</v>
      </c>
      <c r="E8" s="42">
        <v>394.06099999999998</v>
      </c>
      <c r="L8" s="36" t="s">
        <v>40</v>
      </c>
      <c r="M8" s="42">
        <v>568.31200000000001</v>
      </c>
      <c r="N8" s="42">
        <v>627.56399999999996</v>
      </c>
      <c r="O8" s="42">
        <v>622.13300000000004</v>
      </c>
      <c r="P8" s="42">
        <v>651.60699999999997</v>
      </c>
      <c r="W8" s="36" t="s">
        <v>40</v>
      </c>
      <c r="X8" s="42">
        <v>416.774</v>
      </c>
      <c r="Y8" s="42">
        <v>461.93299999999999</v>
      </c>
      <c r="Z8" s="42">
        <v>453.36700000000002</v>
      </c>
      <c r="AA8" s="42">
        <v>466.16800000000001</v>
      </c>
    </row>
    <row r="9" spans="1:27" s="41" customFormat="1">
      <c r="A9" s="64" t="s">
        <v>41</v>
      </c>
      <c r="B9" s="60">
        <v>327.84300000000002</v>
      </c>
      <c r="C9" s="42">
        <v>365.20100000000002</v>
      </c>
      <c r="D9" s="42">
        <v>350.53399999999999</v>
      </c>
      <c r="E9" s="42">
        <v>362.37400000000002</v>
      </c>
      <c r="L9" s="36" t="s">
        <v>41</v>
      </c>
      <c r="M9" s="42">
        <v>533.33500000000004</v>
      </c>
      <c r="N9" s="42">
        <v>585.01499999999999</v>
      </c>
      <c r="O9" s="42">
        <v>577.99400000000003</v>
      </c>
      <c r="P9" s="42">
        <v>624.51700000000005</v>
      </c>
      <c r="W9" s="36" t="s">
        <v>41</v>
      </c>
      <c r="X9" s="42">
        <v>391.45499999999998</v>
      </c>
      <c r="Y9" s="42">
        <v>431.96699999999998</v>
      </c>
      <c r="Z9" s="42">
        <v>419.15899999999999</v>
      </c>
      <c r="AA9" s="42">
        <v>441.36399999999998</v>
      </c>
    </row>
    <row r="10" spans="1:27" s="41" customFormat="1">
      <c r="A10" s="64" t="s">
        <v>42</v>
      </c>
      <c r="B10" s="60">
        <v>489.096</v>
      </c>
      <c r="C10" s="42">
        <v>529.17700000000002</v>
      </c>
      <c r="D10" s="42">
        <v>524.24699999999996</v>
      </c>
      <c r="E10" s="42">
        <v>508.84800000000001</v>
      </c>
      <c r="L10" s="36" t="s">
        <v>42</v>
      </c>
      <c r="M10" s="42">
        <v>713.39400000000001</v>
      </c>
      <c r="N10" s="42">
        <v>786.95600000000002</v>
      </c>
      <c r="O10" s="42">
        <v>785.32500000000005</v>
      </c>
      <c r="P10" s="42">
        <v>772.57799999999997</v>
      </c>
      <c r="W10" s="36" t="s">
        <v>42</v>
      </c>
      <c r="X10" s="42">
        <v>551.98699999999997</v>
      </c>
      <c r="Y10" s="42">
        <v>599.26700000000005</v>
      </c>
      <c r="Z10" s="42">
        <v>595.77200000000005</v>
      </c>
      <c r="AA10" s="42">
        <v>580.70600000000002</v>
      </c>
    </row>
    <row r="11" spans="1:27" s="41" customFormat="1">
      <c r="A11" s="64" t="s">
        <v>43</v>
      </c>
      <c r="B11" s="60">
        <v>258.09699999999998</v>
      </c>
      <c r="C11" s="42">
        <v>277.49599999999998</v>
      </c>
      <c r="D11" s="42">
        <v>283.28899999999999</v>
      </c>
      <c r="E11" s="42">
        <v>291.08699999999999</v>
      </c>
      <c r="L11" s="36" t="s">
        <v>43</v>
      </c>
      <c r="M11" s="42">
        <v>394.505</v>
      </c>
      <c r="N11" s="42">
        <v>405.45800000000003</v>
      </c>
      <c r="O11" s="42">
        <v>456.49599999999998</v>
      </c>
      <c r="P11" s="42">
        <v>407.4</v>
      </c>
      <c r="W11" s="36" t="s">
        <v>43</v>
      </c>
      <c r="X11" s="42">
        <v>303.517</v>
      </c>
      <c r="Y11" s="42">
        <v>319.61799999999999</v>
      </c>
      <c r="Z11" s="42">
        <v>338</v>
      </c>
      <c r="AA11" s="42">
        <v>328.464</v>
      </c>
    </row>
    <row r="12" spans="1:27" s="41" customFormat="1">
      <c r="A12" s="64" t="s">
        <v>44</v>
      </c>
      <c r="B12" s="60">
        <v>328.214</v>
      </c>
      <c r="C12" s="42">
        <v>368.74599999999998</v>
      </c>
      <c r="D12" s="42">
        <v>366.67700000000002</v>
      </c>
      <c r="E12" s="42">
        <v>383.375</v>
      </c>
      <c r="L12" s="36" t="s">
        <v>44</v>
      </c>
      <c r="M12" s="42">
        <v>598.10500000000002</v>
      </c>
      <c r="N12" s="42">
        <v>653.12099999999998</v>
      </c>
      <c r="O12" s="42">
        <v>633.62699999999995</v>
      </c>
      <c r="P12" s="42">
        <v>675.428</v>
      </c>
      <c r="W12" s="36" t="s">
        <v>44</v>
      </c>
      <c r="X12" s="42">
        <v>388.52800000000002</v>
      </c>
      <c r="Y12" s="42">
        <v>430.58300000000003</v>
      </c>
      <c r="Z12" s="42">
        <v>424.54399999999998</v>
      </c>
      <c r="AA12" s="42">
        <v>446.25799999999998</v>
      </c>
    </row>
    <row r="13" spans="1:27" s="41" customFormat="1">
      <c r="A13" s="64"/>
      <c r="B13" s="43"/>
      <c r="C13" s="43"/>
      <c r="D13" s="43"/>
      <c r="E13" s="43"/>
      <c r="L13" s="39"/>
      <c r="M13" s="43"/>
      <c r="N13" s="43"/>
      <c r="O13" s="43"/>
      <c r="P13" s="43"/>
      <c r="W13" s="39"/>
      <c r="X13" s="43"/>
      <c r="Y13" s="43"/>
      <c r="Z13" s="43"/>
      <c r="AA13" s="43"/>
    </row>
    <row r="14" spans="1:27" s="41" customFormat="1" ht="12.75" customHeight="1">
      <c r="A14" s="65" t="s">
        <v>97</v>
      </c>
      <c r="B14" s="43"/>
      <c r="C14" s="43"/>
      <c r="D14" s="43"/>
      <c r="E14" s="43"/>
      <c r="L14" s="35" t="s">
        <v>98</v>
      </c>
      <c r="M14" s="43"/>
      <c r="N14" s="43"/>
      <c r="O14" s="43"/>
      <c r="P14" s="43"/>
      <c r="W14" s="50" t="s">
        <v>99</v>
      </c>
      <c r="X14" s="43"/>
      <c r="Y14" s="43"/>
      <c r="Z14" s="43"/>
      <c r="AA14" s="43"/>
    </row>
    <row r="15" spans="1:27">
      <c r="A15" s="66"/>
      <c r="B15" s="8">
        <v>2019</v>
      </c>
      <c r="C15" s="8">
        <v>2020</v>
      </c>
      <c r="D15" t="s">
        <v>34</v>
      </c>
      <c r="E15" t="s">
        <v>35</v>
      </c>
      <c r="M15" s="8">
        <v>2019</v>
      </c>
      <c r="N15" s="8">
        <v>2020</v>
      </c>
      <c r="O15" t="s">
        <v>34</v>
      </c>
      <c r="P15" t="s">
        <v>35</v>
      </c>
      <c r="X15" s="8">
        <v>2019</v>
      </c>
      <c r="Y15" s="8">
        <v>2020</v>
      </c>
      <c r="Z15" t="s">
        <v>34</v>
      </c>
      <c r="AA15" t="s">
        <v>35</v>
      </c>
    </row>
    <row r="16" spans="1:27">
      <c r="A16" s="64" t="s">
        <v>83</v>
      </c>
      <c r="B16" s="38">
        <v>551</v>
      </c>
      <c r="C16" s="38">
        <v>581</v>
      </c>
      <c r="D16" s="38">
        <v>512</v>
      </c>
      <c r="E16" s="38">
        <v>644</v>
      </c>
      <c r="L16" s="36" t="s">
        <v>83</v>
      </c>
      <c r="M16" s="38">
        <v>1032</v>
      </c>
      <c r="N16" s="7">
        <v>1022.889</v>
      </c>
      <c r="O16" s="7">
        <v>989</v>
      </c>
      <c r="P16" s="38">
        <v>1269</v>
      </c>
      <c r="W16" s="36" t="s">
        <v>83</v>
      </c>
      <c r="X16" s="38">
        <v>810</v>
      </c>
      <c r="Y16" s="38">
        <v>808</v>
      </c>
      <c r="Z16" s="38">
        <v>764</v>
      </c>
      <c r="AA16" s="38">
        <v>975</v>
      </c>
    </row>
    <row r="17" spans="1:27">
      <c r="A17" s="64" t="s">
        <v>84</v>
      </c>
      <c r="B17" s="38">
        <v>521</v>
      </c>
      <c r="C17" s="7">
        <v>547.66700000000003</v>
      </c>
      <c r="D17" s="7">
        <v>507.96499999999997</v>
      </c>
      <c r="E17" s="7">
        <v>550.21699999999998</v>
      </c>
      <c r="L17" s="36" t="s">
        <v>84</v>
      </c>
      <c r="M17" s="38">
        <v>714</v>
      </c>
      <c r="N17" s="7">
        <v>713.49199999999996</v>
      </c>
      <c r="O17" s="7">
        <v>741.61800000000005</v>
      </c>
      <c r="P17" s="7">
        <v>675.43399999999997</v>
      </c>
      <c r="W17" s="36" t="s">
        <v>84</v>
      </c>
      <c r="X17" s="38">
        <v>566</v>
      </c>
      <c r="Y17" s="7">
        <v>585.48099999999999</v>
      </c>
      <c r="Z17" s="7">
        <v>560.55799999999999</v>
      </c>
      <c r="AA17" s="7">
        <v>578.99599999999998</v>
      </c>
    </row>
    <row r="18" spans="1:27">
      <c r="A18" s="64" t="s">
        <v>85</v>
      </c>
      <c r="B18" s="38">
        <v>557</v>
      </c>
      <c r="C18" s="38">
        <v>589</v>
      </c>
      <c r="D18" s="38">
        <v>512</v>
      </c>
      <c r="E18" s="38">
        <v>665</v>
      </c>
      <c r="L18" s="36" t="s">
        <v>85</v>
      </c>
      <c r="M18" s="38">
        <v>1047</v>
      </c>
      <c r="N18" s="38">
        <v>1040</v>
      </c>
      <c r="O18" s="38">
        <v>1002</v>
      </c>
      <c r="P18" s="38">
        <v>1299</v>
      </c>
      <c r="W18" s="36" t="s">
        <v>85</v>
      </c>
      <c r="X18" s="38">
        <v>838</v>
      </c>
      <c r="Y18" s="38">
        <v>838</v>
      </c>
      <c r="Z18" s="38">
        <v>790</v>
      </c>
      <c r="AA18" s="38">
        <v>1026</v>
      </c>
    </row>
    <row r="19" spans="1:27">
      <c r="A19" s="64"/>
      <c r="B19" s="38"/>
      <c r="C19" s="38"/>
      <c r="D19" s="38"/>
      <c r="E19" s="38"/>
      <c r="L19" s="39"/>
      <c r="M19" s="38"/>
      <c r="N19" s="38"/>
      <c r="O19" s="38"/>
      <c r="P19" s="38"/>
      <c r="W19" s="39"/>
      <c r="X19" s="38"/>
      <c r="Y19" s="38"/>
      <c r="Z19" s="38"/>
      <c r="AA19" s="38"/>
    </row>
    <row r="20" spans="1:27">
      <c r="A20" s="63" t="s">
        <v>100</v>
      </c>
      <c r="B20" s="38"/>
      <c r="C20" s="38"/>
      <c r="D20" s="38"/>
      <c r="E20" s="38"/>
      <c r="L20" s="50" t="s">
        <v>101</v>
      </c>
      <c r="M20" s="38"/>
      <c r="N20" s="38"/>
      <c r="O20" s="38"/>
      <c r="P20" s="38"/>
      <c r="W20" s="50" t="s">
        <v>166</v>
      </c>
      <c r="X20" s="38"/>
      <c r="Y20" s="38"/>
      <c r="Z20" s="38"/>
      <c r="AA20" s="38"/>
    </row>
    <row r="21" spans="1:27">
      <c r="A21" s="61"/>
      <c r="B21" s="8">
        <v>2019</v>
      </c>
      <c r="C21" s="8">
        <v>2020</v>
      </c>
      <c r="D21" t="s">
        <v>34</v>
      </c>
      <c r="E21" t="s">
        <v>35</v>
      </c>
      <c r="M21" s="8">
        <v>2019</v>
      </c>
      <c r="N21" s="8">
        <v>2020</v>
      </c>
      <c r="O21" t="s">
        <v>34</v>
      </c>
      <c r="P21" t="s">
        <v>35</v>
      </c>
      <c r="X21" s="8">
        <v>2019</v>
      </c>
      <c r="Y21" s="8">
        <v>2020</v>
      </c>
      <c r="Z21" t="s">
        <v>34</v>
      </c>
      <c r="AA21" t="s">
        <v>35</v>
      </c>
    </row>
    <row r="22" spans="1:27">
      <c r="A22" s="64" t="s">
        <v>45</v>
      </c>
      <c r="B22" s="7">
        <v>395.45499999999998</v>
      </c>
      <c r="C22" s="7">
        <v>431.76900000000001</v>
      </c>
      <c r="D22" s="7">
        <v>427.31700000000001</v>
      </c>
      <c r="E22" s="7">
        <v>500.48700000000002</v>
      </c>
      <c r="G22" s="47"/>
      <c r="L22" s="36" t="s">
        <v>45</v>
      </c>
      <c r="M22" s="7">
        <v>643.75699999999995</v>
      </c>
      <c r="N22" s="7">
        <v>683.12699999999995</v>
      </c>
      <c r="O22" s="7">
        <v>676.46199999999999</v>
      </c>
      <c r="P22" s="7">
        <v>803.93499999999995</v>
      </c>
      <c r="R22" s="47"/>
      <c r="W22" s="36" t="s">
        <v>45</v>
      </c>
      <c r="X22" s="7">
        <v>500.113</v>
      </c>
      <c r="Y22" s="7">
        <v>538.17700000000002</v>
      </c>
      <c r="Z22" s="7">
        <v>533.86300000000006</v>
      </c>
      <c r="AA22" s="7">
        <v>630.42600000000004</v>
      </c>
    </row>
    <row r="23" spans="1:27">
      <c r="A23" s="64" t="s">
        <v>46</v>
      </c>
      <c r="B23" s="7">
        <v>460.69</v>
      </c>
      <c r="C23" s="7">
        <v>498.07100000000003</v>
      </c>
      <c r="D23" s="7">
        <v>482.20299999999997</v>
      </c>
      <c r="E23" s="7">
        <v>597.22299999999996</v>
      </c>
      <c r="L23" s="36" t="s">
        <v>46</v>
      </c>
      <c r="M23" s="7">
        <v>725.00099999999998</v>
      </c>
      <c r="N23" s="7">
        <v>763.13</v>
      </c>
      <c r="O23" s="7">
        <v>728.90800000000002</v>
      </c>
      <c r="P23" s="7">
        <v>935.79600000000005</v>
      </c>
      <c r="W23" s="36" t="s">
        <v>46</v>
      </c>
      <c r="X23" s="7">
        <v>576.35599999999999</v>
      </c>
      <c r="Y23" s="7">
        <v>612.58299999999997</v>
      </c>
      <c r="Z23" s="7">
        <v>589.91300000000001</v>
      </c>
      <c r="AA23" s="7">
        <v>744.94399999999996</v>
      </c>
    </row>
    <row r="24" spans="1:27">
      <c r="A24" s="64" t="s">
        <v>47</v>
      </c>
      <c r="B24" s="7">
        <v>465.334</v>
      </c>
      <c r="C24" s="7">
        <v>491.06299999999999</v>
      </c>
      <c r="D24" s="7">
        <v>532.63099999999997</v>
      </c>
      <c r="E24" s="7">
        <v>497.31900000000002</v>
      </c>
      <c r="L24" s="36" t="s">
        <v>47</v>
      </c>
      <c r="M24" s="7">
        <v>784.71699999999998</v>
      </c>
      <c r="N24" s="7">
        <v>802.48099999999999</v>
      </c>
      <c r="O24" s="7">
        <v>892.92899999999997</v>
      </c>
      <c r="P24" s="7">
        <v>769.39700000000005</v>
      </c>
      <c r="W24" s="36" t="s">
        <v>47</v>
      </c>
      <c r="X24" s="7">
        <v>649.06200000000001</v>
      </c>
      <c r="Y24" s="7">
        <v>669.11199999999997</v>
      </c>
      <c r="Z24" s="7">
        <v>743.88900000000001</v>
      </c>
      <c r="AA24" s="7">
        <v>655.69600000000003</v>
      </c>
    </row>
    <row r="25" spans="1:27">
      <c r="A25" s="64" t="s">
        <v>48</v>
      </c>
      <c r="B25" s="7">
        <v>385.666</v>
      </c>
      <c r="C25" s="7">
        <v>416.90899999999999</v>
      </c>
      <c r="D25" s="7">
        <v>427.26100000000002</v>
      </c>
      <c r="E25" s="7">
        <v>455.67</v>
      </c>
      <c r="L25" s="36" t="s">
        <v>48</v>
      </c>
      <c r="M25" s="7">
        <v>650.51700000000005</v>
      </c>
      <c r="N25" s="7">
        <v>697.048</v>
      </c>
      <c r="O25" s="7">
        <v>709.154</v>
      </c>
      <c r="P25" s="7">
        <v>694.976</v>
      </c>
      <c r="W25" s="36" t="s">
        <v>48</v>
      </c>
      <c r="X25" s="7">
        <v>502.77699999999999</v>
      </c>
      <c r="Y25" s="7">
        <v>540.54999999999995</v>
      </c>
      <c r="Z25" s="7">
        <v>558.65499999999997</v>
      </c>
      <c r="AA25" s="7">
        <v>566.86599999999999</v>
      </c>
    </row>
    <row r="26" spans="1:27">
      <c r="A26" s="64" t="s">
        <v>49</v>
      </c>
      <c r="B26" s="7">
        <v>445.93099999999998</v>
      </c>
      <c r="C26" s="7">
        <v>448.858</v>
      </c>
      <c r="D26" s="7">
        <v>384.553</v>
      </c>
      <c r="E26" s="7">
        <v>424.30099999999999</v>
      </c>
      <c r="L26" s="36" t="s">
        <v>49</v>
      </c>
      <c r="M26" s="7">
        <v>790.44899999999996</v>
      </c>
      <c r="N26" s="7">
        <v>797.15499999999997</v>
      </c>
      <c r="O26" s="7">
        <v>681.01300000000003</v>
      </c>
      <c r="P26" s="7">
        <v>769.10400000000004</v>
      </c>
      <c r="W26" s="36" t="s">
        <v>49</v>
      </c>
      <c r="X26" s="7">
        <v>587.92399999999998</v>
      </c>
      <c r="Y26" s="7">
        <v>590.74</v>
      </c>
      <c r="Z26" s="7">
        <v>498.65899999999999</v>
      </c>
      <c r="AA26" s="7">
        <v>557.50599999999997</v>
      </c>
    </row>
    <row r="27" spans="1:27">
      <c r="A27" s="64" t="s">
        <v>50</v>
      </c>
      <c r="B27" s="7">
        <v>454.173</v>
      </c>
      <c r="C27" s="7">
        <v>483.04</v>
      </c>
      <c r="D27" s="7">
        <v>486.02300000000002</v>
      </c>
      <c r="E27" s="7">
        <v>520.07299999999998</v>
      </c>
      <c r="L27" s="36" t="s">
        <v>50</v>
      </c>
      <c r="M27" s="7">
        <v>857.26199999999994</v>
      </c>
      <c r="N27" s="7">
        <v>899.88499999999999</v>
      </c>
      <c r="O27" s="7">
        <v>843.99599999999998</v>
      </c>
      <c r="P27" s="7">
        <v>883.63400000000001</v>
      </c>
      <c r="W27" s="36" t="s">
        <v>50</v>
      </c>
      <c r="X27" s="7">
        <v>646.18200000000002</v>
      </c>
      <c r="Y27" s="7">
        <v>686.154</v>
      </c>
      <c r="Z27" s="7">
        <v>671.15300000000002</v>
      </c>
      <c r="AA27" s="7">
        <v>711.98699999999997</v>
      </c>
    </row>
    <row r="28" spans="1:27">
      <c r="A28" s="64" t="s">
        <v>51</v>
      </c>
      <c r="B28" s="7">
        <v>396.48399999999998</v>
      </c>
      <c r="C28" s="7">
        <v>451.48099999999999</v>
      </c>
      <c r="D28" s="7">
        <v>450.69</v>
      </c>
      <c r="E28" s="7">
        <v>452.46</v>
      </c>
      <c r="L28" s="36" t="s">
        <v>51</v>
      </c>
      <c r="M28" s="7">
        <v>684.53899999999999</v>
      </c>
      <c r="N28" s="7">
        <v>746.79</v>
      </c>
      <c r="O28" s="7">
        <v>712.87699999999995</v>
      </c>
      <c r="P28" s="7">
        <v>859.41</v>
      </c>
      <c r="W28" s="36" t="s">
        <v>51</v>
      </c>
      <c r="X28" s="7">
        <v>503.84399999999999</v>
      </c>
      <c r="Y28" s="7">
        <v>553.25400000000002</v>
      </c>
      <c r="Z28" s="7">
        <v>537.66499999999996</v>
      </c>
      <c r="AA28" s="7">
        <v>588.61</v>
      </c>
    </row>
    <row r="29" spans="1:27">
      <c r="A29" s="64" t="s">
        <v>52</v>
      </c>
      <c r="B29" s="7">
        <v>479.04500000000002</v>
      </c>
      <c r="C29" s="7">
        <v>517.601</v>
      </c>
      <c r="D29" s="7">
        <v>495.68900000000002</v>
      </c>
      <c r="E29" s="7">
        <v>674.57299999999998</v>
      </c>
      <c r="L29" s="36" t="s">
        <v>52</v>
      </c>
      <c r="M29" s="7">
        <v>694.87099999999998</v>
      </c>
      <c r="N29" s="7">
        <v>732.12300000000005</v>
      </c>
      <c r="O29" s="7">
        <v>676.97500000000002</v>
      </c>
      <c r="P29" s="7">
        <v>1037.931</v>
      </c>
      <c r="W29" s="36" t="s">
        <v>52</v>
      </c>
      <c r="X29" s="7">
        <v>567.428</v>
      </c>
      <c r="Y29" s="7">
        <v>603.54300000000001</v>
      </c>
      <c r="Z29" s="7">
        <v>568.92899999999997</v>
      </c>
      <c r="AA29" s="7">
        <v>820.197</v>
      </c>
    </row>
    <row r="30" spans="1:27">
      <c r="A30" s="64" t="s">
        <v>53</v>
      </c>
      <c r="B30" s="7">
        <v>407.85700000000003</v>
      </c>
      <c r="C30" s="7">
        <v>444.178</v>
      </c>
      <c r="D30" s="7">
        <v>479.70400000000001</v>
      </c>
      <c r="E30" s="7">
        <v>505.38499999999999</v>
      </c>
      <c r="L30" s="36" t="s">
        <v>66</v>
      </c>
      <c r="M30" s="7">
        <v>632.45899999999995</v>
      </c>
      <c r="N30" s="7">
        <v>645.67899999999997</v>
      </c>
      <c r="O30" s="7">
        <v>602.90599999999995</v>
      </c>
      <c r="P30" s="7">
        <v>803.37099999999998</v>
      </c>
      <c r="W30" s="36" t="s">
        <v>66</v>
      </c>
      <c r="X30" s="7">
        <v>632.45899999999995</v>
      </c>
      <c r="Y30" s="7">
        <v>645.67899999999997</v>
      </c>
      <c r="Z30" s="7">
        <v>602.90599999999995</v>
      </c>
      <c r="AA30" s="7">
        <v>803.37099999999998</v>
      </c>
    </row>
    <row r="31" spans="1:27">
      <c r="A31" s="64" t="s">
        <v>54</v>
      </c>
      <c r="B31" s="7">
        <v>407.85700000000003</v>
      </c>
      <c r="C31" s="7">
        <v>444.178</v>
      </c>
      <c r="D31" s="7">
        <v>479.70400000000001</v>
      </c>
      <c r="E31" s="7">
        <v>505.38499999999999</v>
      </c>
      <c r="L31" s="36" t="s">
        <v>53</v>
      </c>
      <c r="M31" s="7">
        <v>558.61900000000003</v>
      </c>
      <c r="N31" s="7">
        <v>597.85900000000004</v>
      </c>
      <c r="O31" s="7">
        <v>584.83299999999997</v>
      </c>
      <c r="P31" s="7">
        <v>693.7</v>
      </c>
      <c r="W31" s="36" t="s">
        <v>53</v>
      </c>
      <c r="X31" s="7">
        <v>470.16</v>
      </c>
      <c r="Y31" s="7">
        <v>508.69499999999999</v>
      </c>
      <c r="Z31" s="7">
        <v>524.48599999999999</v>
      </c>
      <c r="AA31" s="7">
        <v>588.90700000000004</v>
      </c>
    </row>
    <row r="32" spans="1:27">
      <c r="A32" s="64" t="s">
        <v>55</v>
      </c>
      <c r="B32" s="7">
        <v>327.26</v>
      </c>
      <c r="C32" s="7">
        <v>342.15100000000001</v>
      </c>
      <c r="D32" s="7">
        <v>338.61599999999999</v>
      </c>
      <c r="E32" s="7">
        <v>352.9</v>
      </c>
      <c r="L32" s="36" t="s">
        <v>54</v>
      </c>
      <c r="M32" s="7">
        <v>558.61900000000003</v>
      </c>
      <c r="N32" s="7">
        <v>597.85900000000004</v>
      </c>
      <c r="O32" s="7">
        <v>584.83299999999997</v>
      </c>
      <c r="P32" s="7">
        <v>693.7</v>
      </c>
      <c r="W32" s="36" t="s">
        <v>54</v>
      </c>
      <c r="X32" s="7">
        <v>470.16</v>
      </c>
      <c r="Y32" s="7">
        <v>508.69499999999999</v>
      </c>
      <c r="Z32" s="7">
        <v>524.48599999999999</v>
      </c>
      <c r="AA32" s="7">
        <v>588.90700000000004</v>
      </c>
    </row>
    <row r="33" spans="1:27">
      <c r="A33" s="64" t="s">
        <v>56</v>
      </c>
      <c r="B33" s="7">
        <v>327.26</v>
      </c>
      <c r="C33" s="7">
        <v>342.15100000000001</v>
      </c>
      <c r="D33" s="7">
        <v>338.61599999999999</v>
      </c>
      <c r="E33" s="7">
        <v>352.9</v>
      </c>
      <c r="L33" s="36" t="s">
        <v>55</v>
      </c>
      <c r="M33" s="7">
        <v>566.59900000000005</v>
      </c>
      <c r="N33" s="7">
        <v>604.43600000000004</v>
      </c>
      <c r="O33" s="7">
        <v>615.97699999999998</v>
      </c>
      <c r="P33" s="7">
        <v>614.30399999999997</v>
      </c>
      <c r="W33" s="36" t="s">
        <v>55</v>
      </c>
      <c r="X33" s="7">
        <v>445.46800000000002</v>
      </c>
      <c r="Y33" s="7">
        <v>474.226</v>
      </c>
      <c r="Z33" s="7">
        <v>477.29700000000003</v>
      </c>
      <c r="AA33" s="7">
        <v>482.678</v>
      </c>
    </row>
    <row r="34" spans="1:27">
      <c r="A34" s="64" t="s">
        <v>57</v>
      </c>
      <c r="B34" s="7">
        <v>292.20499999999998</v>
      </c>
      <c r="C34" s="7">
        <v>327.98500000000001</v>
      </c>
      <c r="D34" s="7">
        <v>334.55900000000003</v>
      </c>
      <c r="E34" s="7">
        <v>348.05099999999999</v>
      </c>
      <c r="L34" s="36" t="s">
        <v>56</v>
      </c>
      <c r="M34" s="7">
        <v>566.59900000000005</v>
      </c>
      <c r="N34" s="7">
        <v>604.43600000000004</v>
      </c>
      <c r="O34" s="7">
        <v>615.97699999999998</v>
      </c>
      <c r="P34" s="7">
        <v>614.30399999999997</v>
      </c>
      <c r="W34" s="36" t="s">
        <v>56</v>
      </c>
      <c r="X34" s="7">
        <v>445.46800000000002</v>
      </c>
      <c r="Y34" s="7">
        <v>474.226</v>
      </c>
      <c r="Z34" s="7">
        <v>477.29700000000003</v>
      </c>
      <c r="AA34" s="7">
        <v>482.678</v>
      </c>
    </row>
    <row r="35" spans="1:27">
      <c r="A35" s="64" t="s">
        <v>58</v>
      </c>
      <c r="B35" s="7">
        <v>324.988</v>
      </c>
      <c r="C35" s="7">
        <v>361.75900000000001</v>
      </c>
      <c r="D35" s="7">
        <v>371.81799999999998</v>
      </c>
      <c r="E35" s="7">
        <v>388.25200000000001</v>
      </c>
      <c r="L35" s="36" t="s">
        <v>57</v>
      </c>
      <c r="M35" s="7">
        <v>467.97500000000002</v>
      </c>
      <c r="N35" s="7">
        <v>512.66300000000001</v>
      </c>
      <c r="O35" s="7">
        <v>562.82799999999997</v>
      </c>
      <c r="P35" s="7">
        <v>563.96500000000003</v>
      </c>
      <c r="W35" s="36" t="s">
        <v>57</v>
      </c>
      <c r="X35" s="7">
        <v>348.43599999999998</v>
      </c>
      <c r="Y35" s="7">
        <v>389.26900000000001</v>
      </c>
      <c r="Z35" s="7">
        <v>410.88600000000002</v>
      </c>
      <c r="AA35" s="7">
        <v>420.26600000000002</v>
      </c>
    </row>
    <row r="36" spans="1:27">
      <c r="A36" s="64" t="s">
        <v>59</v>
      </c>
      <c r="B36" s="7">
        <v>235.607</v>
      </c>
      <c r="C36" s="7">
        <v>264.42200000000003</v>
      </c>
      <c r="D36" s="7">
        <v>267.44400000000002</v>
      </c>
      <c r="E36" s="7">
        <v>272.94400000000002</v>
      </c>
      <c r="L36" s="36" t="s">
        <v>58</v>
      </c>
      <c r="M36" s="7">
        <v>537.91600000000005</v>
      </c>
      <c r="N36" s="7">
        <v>575.38699999999994</v>
      </c>
      <c r="O36" s="7">
        <v>645.28499999999997</v>
      </c>
      <c r="P36" s="7">
        <v>643.60699999999997</v>
      </c>
      <c r="W36" s="36" t="s">
        <v>58</v>
      </c>
      <c r="X36" s="7">
        <v>390.07799999999997</v>
      </c>
      <c r="Y36" s="7">
        <v>430.47800000000001</v>
      </c>
      <c r="Z36" s="7">
        <v>459.33300000000003</v>
      </c>
      <c r="AA36" s="7">
        <v>469.08699999999999</v>
      </c>
    </row>
    <row r="37" spans="1:27">
      <c r="A37" s="64" t="s">
        <v>60</v>
      </c>
      <c r="B37" s="7">
        <v>292.01600000000002</v>
      </c>
      <c r="C37" s="7">
        <v>323.56</v>
      </c>
      <c r="D37" s="7">
        <v>328.21199999999999</v>
      </c>
      <c r="E37" s="7">
        <v>360.89800000000002</v>
      </c>
      <c r="L37" s="36" t="s">
        <v>59</v>
      </c>
      <c r="M37" s="7">
        <v>366.22399999999999</v>
      </c>
      <c r="N37" s="7">
        <v>408.947</v>
      </c>
      <c r="O37" s="7">
        <v>437.58800000000002</v>
      </c>
      <c r="P37" s="7">
        <v>444.33300000000003</v>
      </c>
      <c r="W37" s="36" t="s">
        <v>59</v>
      </c>
      <c r="X37" s="7">
        <v>280.42899999999997</v>
      </c>
      <c r="Y37" s="7">
        <v>315.048</v>
      </c>
      <c r="Z37" s="7">
        <v>328.49299999999999</v>
      </c>
      <c r="AA37" s="7">
        <v>335.59</v>
      </c>
    </row>
    <row r="38" spans="1:27">
      <c r="A38" s="64" t="s">
        <v>61</v>
      </c>
      <c r="B38" s="7">
        <v>259.42</v>
      </c>
      <c r="C38" s="7">
        <v>294.565</v>
      </c>
      <c r="D38" s="7">
        <v>295.78500000000003</v>
      </c>
      <c r="E38" s="7">
        <v>312.10399999999998</v>
      </c>
      <c r="L38" s="36" t="s">
        <v>60</v>
      </c>
      <c r="M38" s="7">
        <v>552.64400000000001</v>
      </c>
      <c r="N38" s="7">
        <v>611.30499999999995</v>
      </c>
      <c r="O38" s="7">
        <v>658.61099999999999</v>
      </c>
      <c r="P38" s="7">
        <v>646.06799999999998</v>
      </c>
      <c r="W38" s="36" t="s">
        <v>60</v>
      </c>
      <c r="X38" s="7">
        <v>415.18700000000001</v>
      </c>
      <c r="Y38" s="7">
        <v>464.64800000000002</v>
      </c>
      <c r="Z38" s="7">
        <v>496.899</v>
      </c>
      <c r="AA38" s="7">
        <v>506.31400000000002</v>
      </c>
    </row>
    <row r="39" spans="1:27">
      <c r="A39" s="64" t="s">
        <v>62</v>
      </c>
      <c r="B39" s="7">
        <v>282.59100000000001</v>
      </c>
      <c r="C39" s="7">
        <v>402.863</v>
      </c>
      <c r="D39" s="7">
        <v>373.52499999999998</v>
      </c>
      <c r="E39" s="7">
        <v>427.49099999999999</v>
      </c>
      <c r="L39" s="36" t="s">
        <v>61</v>
      </c>
      <c r="M39" s="7">
        <v>597.92999999999995</v>
      </c>
      <c r="N39" s="7">
        <v>631.30700000000002</v>
      </c>
      <c r="O39" s="7">
        <v>633.00400000000002</v>
      </c>
      <c r="P39" s="7">
        <v>722.27499999999998</v>
      </c>
      <c r="W39" s="36" t="s">
        <v>61</v>
      </c>
      <c r="X39" s="7">
        <v>324.20999999999998</v>
      </c>
      <c r="Y39" s="7">
        <v>361.649</v>
      </c>
      <c r="Z39" s="7">
        <v>357.59300000000002</v>
      </c>
      <c r="AA39" s="7">
        <v>381.428</v>
      </c>
    </row>
    <row r="40" spans="1:27">
      <c r="A40" s="64" t="s">
        <v>63</v>
      </c>
      <c r="B40" s="7">
        <v>413.80200000000002</v>
      </c>
      <c r="C40" s="7">
        <v>460.82600000000002</v>
      </c>
      <c r="D40" s="7">
        <v>462.31400000000002</v>
      </c>
      <c r="E40" s="7">
        <v>477.87099999999998</v>
      </c>
      <c r="L40" s="36" t="s">
        <v>62</v>
      </c>
      <c r="M40" s="7">
        <v>408.89400000000001</v>
      </c>
      <c r="N40" s="7">
        <v>566.98</v>
      </c>
      <c r="O40" s="7">
        <v>526.19299999999998</v>
      </c>
      <c r="P40" s="7">
        <v>603.00199999999995</v>
      </c>
      <c r="W40" s="36" t="s">
        <v>62</v>
      </c>
      <c r="X40" s="7">
        <v>345.97300000000001</v>
      </c>
      <c r="Y40" s="7">
        <v>499.53</v>
      </c>
      <c r="Z40" s="7">
        <v>477.01400000000001</v>
      </c>
      <c r="AA40" s="7">
        <v>546.01800000000003</v>
      </c>
    </row>
    <row r="41" spans="1:27">
      <c r="A41" s="64" t="s">
        <v>64</v>
      </c>
      <c r="B41" s="7">
        <v>287.73</v>
      </c>
      <c r="C41" s="7">
        <v>303.85500000000002</v>
      </c>
      <c r="D41" s="7">
        <v>306.81400000000002</v>
      </c>
      <c r="E41" s="7">
        <v>345.88499999999999</v>
      </c>
      <c r="L41" s="36" t="s">
        <v>63</v>
      </c>
      <c r="M41" s="7">
        <v>676.41899999999998</v>
      </c>
      <c r="N41" s="7">
        <v>742.83399999999995</v>
      </c>
      <c r="O41" s="7">
        <v>817.53800000000001</v>
      </c>
      <c r="P41" s="7">
        <v>717.00900000000001</v>
      </c>
      <c r="W41" s="36" t="s">
        <v>63</v>
      </c>
      <c r="X41" s="7">
        <v>604.10599999999999</v>
      </c>
      <c r="Y41" s="7">
        <v>660.59100000000001</v>
      </c>
      <c r="Z41" s="7">
        <v>707.82100000000003</v>
      </c>
      <c r="AA41" s="7">
        <v>642.27800000000002</v>
      </c>
    </row>
    <row r="42" spans="1:27">
      <c r="A42" s="64" t="s">
        <v>65</v>
      </c>
      <c r="B42" s="7">
        <v>154.96899999999999</v>
      </c>
      <c r="C42" s="7">
        <v>167.73</v>
      </c>
      <c r="D42" s="7">
        <v>176.00200000000001</v>
      </c>
      <c r="E42" s="7">
        <v>176.46799999999999</v>
      </c>
      <c r="L42" s="36" t="s">
        <v>64</v>
      </c>
      <c r="M42" s="7">
        <v>497.35599999999999</v>
      </c>
      <c r="N42" s="7">
        <v>544.16200000000003</v>
      </c>
      <c r="O42" s="7">
        <v>604.96100000000001</v>
      </c>
      <c r="P42" s="7">
        <v>612.48900000000003</v>
      </c>
      <c r="W42" s="36" t="s">
        <v>64</v>
      </c>
      <c r="X42" s="7">
        <v>387.69299999999998</v>
      </c>
      <c r="Y42" s="7">
        <v>421.79599999999999</v>
      </c>
      <c r="Z42" s="7">
        <v>453.26600000000002</v>
      </c>
      <c r="AA42" s="7">
        <v>477.66</v>
      </c>
    </row>
    <row r="43" spans="1:27">
      <c r="A43" s="64"/>
      <c r="B43" s="7"/>
      <c r="C43" s="7"/>
      <c r="D43" s="7"/>
      <c r="E43" s="7"/>
      <c r="L43" s="36" t="s">
        <v>65</v>
      </c>
      <c r="M43" s="7">
        <v>240</v>
      </c>
      <c r="N43" s="7">
        <v>240</v>
      </c>
      <c r="O43" s="7">
        <v>240</v>
      </c>
      <c r="P43" s="7">
        <v>240</v>
      </c>
      <c r="W43" s="36" t="s">
        <v>65</v>
      </c>
      <c r="X43" s="7">
        <v>174.976</v>
      </c>
      <c r="Y43" s="7">
        <v>185.797</v>
      </c>
      <c r="Z43" s="7">
        <v>190.77099999999999</v>
      </c>
      <c r="AA43" s="7">
        <v>189.613</v>
      </c>
    </row>
    <row r="44" spans="1:27">
      <c r="A44" s="61"/>
      <c r="W44" s="46"/>
    </row>
    <row r="45" spans="1:27">
      <c r="A45" s="63" t="s">
        <v>102</v>
      </c>
      <c r="L45" s="50" t="s">
        <v>103</v>
      </c>
      <c r="W45" s="50" t="s">
        <v>104</v>
      </c>
    </row>
    <row r="46" spans="1:27">
      <c r="A46" s="61"/>
      <c r="B46" s="8">
        <v>2019</v>
      </c>
      <c r="C46" s="8">
        <v>2020</v>
      </c>
      <c r="D46" t="s">
        <v>34</v>
      </c>
      <c r="E46" t="s">
        <v>35</v>
      </c>
      <c r="M46" s="8">
        <v>2019</v>
      </c>
      <c r="N46" s="8">
        <v>2020</v>
      </c>
      <c r="O46" t="s">
        <v>34</v>
      </c>
      <c r="P46" t="s">
        <v>35</v>
      </c>
      <c r="X46" s="8">
        <v>2019</v>
      </c>
      <c r="Y46" s="8">
        <v>2020</v>
      </c>
      <c r="Z46" t="s">
        <v>34</v>
      </c>
      <c r="AA46" t="s">
        <v>35</v>
      </c>
    </row>
    <row r="47" spans="1:27">
      <c r="A47" s="64" t="s">
        <v>67</v>
      </c>
      <c r="B47" s="7">
        <v>460.375</v>
      </c>
      <c r="C47" s="7">
        <v>501.48399999999998</v>
      </c>
      <c r="D47" s="7">
        <v>507.65699999999998</v>
      </c>
      <c r="E47" s="7">
        <v>506.81900000000002</v>
      </c>
      <c r="G47" s="47"/>
      <c r="L47" s="36" t="s">
        <v>67</v>
      </c>
      <c r="M47" s="7">
        <v>692.59100000000001</v>
      </c>
      <c r="N47" s="7">
        <v>748.59900000000005</v>
      </c>
      <c r="O47" s="7">
        <v>774.31200000000001</v>
      </c>
      <c r="P47" s="7">
        <v>763.28399999999999</v>
      </c>
      <c r="R47" s="47"/>
      <c r="W47" s="36" t="s">
        <v>67</v>
      </c>
      <c r="X47" s="7">
        <v>607.18200000000002</v>
      </c>
      <c r="Y47" s="7">
        <v>659.16800000000001</v>
      </c>
      <c r="Z47" s="7">
        <v>680.17200000000003</v>
      </c>
      <c r="AA47" s="7">
        <v>673.84199999999998</v>
      </c>
    </row>
    <row r="48" spans="1:27">
      <c r="A48" s="64" t="s">
        <v>68</v>
      </c>
      <c r="B48" s="7">
        <v>371.59100000000001</v>
      </c>
      <c r="C48" s="7">
        <v>396.226</v>
      </c>
      <c r="D48" s="7">
        <v>418.47800000000001</v>
      </c>
      <c r="E48" s="7">
        <v>425.14100000000002</v>
      </c>
      <c r="L48" s="36" t="s">
        <v>68</v>
      </c>
      <c r="M48" s="7">
        <v>465.59699999999998</v>
      </c>
      <c r="N48" s="7">
        <v>517.41700000000003</v>
      </c>
      <c r="O48" s="7">
        <v>562.68100000000004</v>
      </c>
      <c r="P48" s="7">
        <v>562.60599999999999</v>
      </c>
      <c r="W48" s="36" t="s">
        <v>68</v>
      </c>
      <c r="X48" s="7">
        <v>440.41199999999998</v>
      </c>
      <c r="Y48" s="7">
        <v>482.35399999999998</v>
      </c>
      <c r="Z48" s="7">
        <v>522.53800000000001</v>
      </c>
      <c r="AA48" s="7">
        <v>527.06399999999996</v>
      </c>
    </row>
    <row r="49" spans="1:27">
      <c r="A49" s="64" t="s">
        <v>69</v>
      </c>
      <c r="B49" s="7">
        <v>466.03199999999998</v>
      </c>
      <c r="C49" s="7">
        <v>508.33699999999999</v>
      </c>
      <c r="D49" s="7">
        <v>513.72</v>
      </c>
      <c r="E49" s="7">
        <v>512.39200000000005</v>
      </c>
      <c r="L49" s="36" t="s">
        <v>69</v>
      </c>
      <c r="M49" s="7">
        <v>716.71500000000003</v>
      </c>
      <c r="N49" s="7">
        <v>770.39700000000005</v>
      </c>
      <c r="O49" s="7">
        <v>795.88199999999995</v>
      </c>
      <c r="P49" s="7">
        <v>786.8</v>
      </c>
      <c r="W49" s="36" t="s">
        <v>69</v>
      </c>
      <c r="X49" s="7">
        <v>622.24699999999996</v>
      </c>
      <c r="Y49" s="7">
        <v>673.96799999999996</v>
      </c>
      <c r="Z49" s="7">
        <v>694.351</v>
      </c>
      <c r="AA49" s="7">
        <v>688.59299999999996</v>
      </c>
    </row>
    <row r="50" spans="1:27">
      <c r="A50" s="64"/>
      <c r="B50" s="7"/>
      <c r="C50" s="7"/>
      <c r="D50" s="7"/>
      <c r="E50" s="7"/>
      <c r="L50" s="39"/>
      <c r="M50" s="7"/>
      <c r="N50" s="7"/>
      <c r="O50" s="7"/>
      <c r="P50" s="7"/>
      <c r="W50" s="39"/>
      <c r="X50" s="7"/>
      <c r="Y50" s="7"/>
      <c r="Z50" s="7"/>
      <c r="AA50" s="7"/>
    </row>
    <row r="51" spans="1:27">
      <c r="A51" s="63" t="s">
        <v>105</v>
      </c>
      <c r="B51" s="7"/>
      <c r="C51" s="7"/>
      <c r="D51" s="7"/>
      <c r="L51" s="50" t="s">
        <v>106</v>
      </c>
      <c r="W51" s="50" t="s">
        <v>107</v>
      </c>
    </row>
    <row r="52" spans="1:27">
      <c r="A52" s="61"/>
      <c r="B52" s="8">
        <v>2019</v>
      </c>
      <c r="C52" s="8">
        <v>2020</v>
      </c>
      <c r="D52" t="s">
        <v>34</v>
      </c>
      <c r="E52" t="s">
        <v>35</v>
      </c>
      <c r="M52" s="8">
        <v>2019</v>
      </c>
      <c r="N52" s="8">
        <v>2020</v>
      </c>
      <c r="O52" t="s">
        <v>34</v>
      </c>
      <c r="P52" t="s">
        <v>35</v>
      </c>
      <c r="X52" s="8">
        <v>2019</v>
      </c>
      <c r="Y52" s="8">
        <v>2020</v>
      </c>
      <c r="Z52" t="s">
        <v>34</v>
      </c>
      <c r="AA52" t="s">
        <v>35</v>
      </c>
    </row>
    <row r="53" spans="1:27">
      <c r="A53" s="64" t="s">
        <v>70</v>
      </c>
      <c r="B53" s="7">
        <v>359.505</v>
      </c>
      <c r="C53" s="7">
        <v>374.45499999999998</v>
      </c>
      <c r="D53" s="7">
        <v>385.63200000000001</v>
      </c>
      <c r="E53" s="7">
        <v>411.101</v>
      </c>
      <c r="G53" s="47"/>
      <c r="L53" s="36" t="s">
        <v>70</v>
      </c>
      <c r="M53" s="7">
        <v>645.86</v>
      </c>
      <c r="N53" s="7">
        <v>652.18700000000001</v>
      </c>
      <c r="O53" s="7">
        <v>657.45699999999999</v>
      </c>
      <c r="P53" s="7">
        <v>707.48500000000001</v>
      </c>
      <c r="R53" s="47"/>
      <c r="W53" s="36" t="s">
        <v>70</v>
      </c>
      <c r="X53" s="7">
        <v>412.34500000000003</v>
      </c>
      <c r="Y53" s="7">
        <v>434.27800000000002</v>
      </c>
      <c r="Z53" s="7">
        <v>445.25900000000001</v>
      </c>
      <c r="AA53" s="7">
        <v>475.964</v>
      </c>
    </row>
    <row r="54" spans="1:27">
      <c r="A54" s="64" t="s">
        <v>71</v>
      </c>
      <c r="B54" s="7">
        <v>409.74400000000003</v>
      </c>
      <c r="C54" s="7">
        <v>413.56200000000001</v>
      </c>
      <c r="D54" s="7">
        <v>433.61399999999998</v>
      </c>
      <c r="E54" s="7">
        <v>490.899</v>
      </c>
      <c r="L54" s="36" t="s">
        <v>71</v>
      </c>
      <c r="M54" s="7">
        <v>722.721</v>
      </c>
      <c r="N54" s="7">
        <v>707.87099999999998</v>
      </c>
      <c r="O54" s="7">
        <v>713.04300000000001</v>
      </c>
      <c r="P54" s="7">
        <v>801.15899999999999</v>
      </c>
      <c r="W54" s="36" t="s">
        <v>71</v>
      </c>
      <c r="X54" s="7">
        <v>476.90100000000001</v>
      </c>
      <c r="Y54" s="7">
        <v>478.47</v>
      </c>
      <c r="Z54" s="7">
        <v>494.178</v>
      </c>
      <c r="AA54" s="7">
        <v>557.41200000000003</v>
      </c>
    </row>
    <row r="55" spans="1:27">
      <c r="A55" s="64" t="s">
        <v>72</v>
      </c>
      <c r="B55" s="7">
        <v>333.84100000000001</v>
      </c>
      <c r="C55" s="7">
        <v>350.94799999999998</v>
      </c>
      <c r="D55" s="7">
        <v>356.971</v>
      </c>
      <c r="E55" s="7">
        <v>363.15899999999999</v>
      </c>
      <c r="L55" s="36" t="s">
        <v>72</v>
      </c>
      <c r="M55" s="7">
        <v>592.82799999999997</v>
      </c>
      <c r="N55" s="7">
        <v>617.04100000000005</v>
      </c>
      <c r="O55" s="7">
        <v>625.03599999999994</v>
      </c>
      <c r="P55" s="7">
        <v>653.51199999999994</v>
      </c>
      <c r="W55" s="36" t="s">
        <v>72</v>
      </c>
      <c r="X55" s="7">
        <v>377.42700000000002</v>
      </c>
      <c r="Y55" s="7">
        <v>407.43299999999999</v>
      </c>
      <c r="Z55" s="7">
        <v>416.19</v>
      </c>
      <c r="AA55" s="7">
        <v>427.47500000000002</v>
      </c>
    </row>
    <row r="56" spans="1:27">
      <c r="A56" s="64"/>
      <c r="B56" s="7"/>
      <c r="C56" s="7"/>
      <c r="D56" s="7"/>
      <c r="E56" s="7"/>
      <c r="L56" s="36"/>
      <c r="M56" s="7"/>
      <c r="N56" s="7"/>
      <c r="O56" s="7"/>
      <c r="P56" s="7"/>
      <c r="W56" s="36"/>
      <c r="X56" s="7"/>
      <c r="Y56" s="7"/>
      <c r="Z56" s="7"/>
      <c r="AA56" s="7"/>
    </row>
    <row r="57" spans="1:27">
      <c r="A57" s="63" t="s">
        <v>108</v>
      </c>
      <c r="B57" s="7"/>
      <c r="C57" s="7"/>
      <c r="D57" s="7"/>
      <c r="E57" s="7"/>
      <c r="L57" s="50" t="s">
        <v>109</v>
      </c>
      <c r="M57" s="7"/>
      <c r="N57" s="7"/>
      <c r="O57" s="7"/>
      <c r="P57" s="7"/>
      <c r="W57" s="50" t="s">
        <v>110</v>
      </c>
      <c r="X57" s="7"/>
      <c r="Y57" s="7"/>
      <c r="Z57" s="7"/>
      <c r="AA57" s="7"/>
    </row>
    <row r="58" spans="1:27">
      <c r="A58" s="64"/>
      <c r="B58" s="8">
        <v>2019</v>
      </c>
      <c r="C58" s="8">
        <v>2020</v>
      </c>
      <c r="D58" t="s">
        <v>34</v>
      </c>
      <c r="E58" t="s">
        <v>35</v>
      </c>
      <c r="L58" s="36"/>
      <c r="M58" s="8">
        <v>2019</v>
      </c>
      <c r="N58" s="8">
        <v>2020</v>
      </c>
      <c r="O58" t="s">
        <v>34</v>
      </c>
      <c r="P58" t="s">
        <v>35</v>
      </c>
      <c r="W58" s="36"/>
      <c r="X58" s="8">
        <v>2019</v>
      </c>
      <c r="Y58" s="8">
        <v>2020</v>
      </c>
      <c r="Z58" t="s">
        <v>34</v>
      </c>
      <c r="AA58" t="s">
        <v>35</v>
      </c>
    </row>
    <row r="59" spans="1:27">
      <c r="A59" s="64" t="s">
        <v>73</v>
      </c>
      <c r="B59" s="7">
        <v>294.22399999999999</v>
      </c>
      <c r="C59" s="7">
        <v>318.89699999999999</v>
      </c>
      <c r="D59" s="7">
        <v>329.65199999999999</v>
      </c>
      <c r="E59" s="7">
        <v>342.38600000000002</v>
      </c>
      <c r="G59" s="47"/>
      <c r="L59" s="36" t="s">
        <v>73</v>
      </c>
      <c r="M59" s="7">
        <v>498.245</v>
      </c>
      <c r="N59" s="7">
        <v>535.31700000000001</v>
      </c>
      <c r="O59" s="7">
        <v>571.649</v>
      </c>
      <c r="P59" s="7">
        <v>577.86699999999996</v>
      </c>
      <c r="R59" s="47"/>
      <c r="W59" s="36" t="s">
        <v>73</v>
      </c>
      <c r="X59" s="7">
        <v>345.49799999999999</v>
      </c>
      <c r="Y59" s="7">
        <v>374.64</v>
      </c>
      <c r="Z59" s="7">
        <v>392.05900000000003</v>
      </c>
      <c r="AA59" s="7">
        <v>403.60300000000001</v>
      </c>
    </row>
    <row r="60" spans="1:27">
      <c r="A60" s="64" t="s">
        <v>74</v>
      </c>
      <c r="B60" s="7">
        <v>307.29700000000003</v>
      </c>
      <c r="C60" s="7">
        <v>332.48099999999999</v>
      </c>
      <c r="D60" s="7">
        <v>345.33199999999999</v>
      </c>
      <c r="E60" s="7">
        <v>354.33800000000002</v>
      </c>
      <c r="L60" s="36" t="s">
        <v>74</v>
      </c>
      <c r="M60" s="7">
        <v>532.03300000000002</v>
      </c>
      <c r="N60" s="7">
        <v>590.053</v>
      </c>
      <c r="O60" s="7">
        <v>618.41499999999996</v>
      </c>
      <c r="P60" s="7">
        <v>604.86900000000003</v>
      </c>
      <c r="W60" s="36" t="s">
        <v>74</v>
      </c>
      <c r="X60" s="7">
        <v>374.98700000000002</v>
      </c>
      <c r="Y60" s="7">
        <v>410.60700000000003</v>
      </c>
      <c r="Z60" s="7">
        <v>427.30700000000002</v>
      </c>
      <c r="AA60" s="7">
        <v>429.65899999999999</v>
      </c>
    </row>
    <row r="61" spans="1:27">
      <c r="A61" s="64" t="s">
        <v>75</v>
      </c>
      <c r="B61" s="7">
        <v>321.63499999999999</v>
      </c>
      <c r="C61" s="7">
        <v>352.21699999999998</v>
      </c>
      <c r="D61" s="7">
        <v>360.68299999999999</v>
      </c>
      <c r="E61" s="7">
        <v>382.875</v>
      </c>
      <c r="L61" s="36" t="s">
        <v>75</v>
      </c>
      <c r="M61" s="7">
        <v>519.13499999999999</v>
      </c>
      <c r="N61" s="7">
        <v>571.726</v>
      </c>
      <c r="O61" s="7">
        <v>629.53399999999999</v>
      </c>
      <c r="P61" s="7">
        <v>623.39</v>
      </c>
      <c r="W61" s="36" t="s">
        <v>75</v>
      </c>
      <c r="X61" s="7">
        <v>369.46600000000001</v>
      </c>
      <c r="Y61" s="7">
        <v>407.12599999999998</v>
      </c>
      <c r="Z61" s="7">
        <v>428.36099999999999</v>
      </c>
      <c r="AA61" s="7">
        <v>444.25700000000001</v>
      </c>
    </row>
    <row r="62" spans="1:27">
      <c r="A62" s="64" t="s">
        <v>76</v>
      </c>
      <c r="B62" s="7">
        <v>243.14599999999999</v>
      </c>
      <c r="C62" s="7">
        <v>247.03100000000001</v>
      </c>
      <c r="D62" s="7">
        <v>259.423</v>
      </c>
      <c r="E62" s="7">
        <v>272.05900000000003</v>
      </c>
      <c r="L62" s="36" t="s">
        <v>76</v>
      </c>
      <c r="M62" s="7">
        <v>377.512</v>
      </c>
      <c r="N62" s="7">
        <v>369.21699999999998</v>
      </c>
      <c r="O62" s="7">
        <v>425.84</v>
      </c>
      <c r="P62" s="7">
        <v>421.12</v>
      </c>
      <c r="W62" s="36" t="s">
        <v>76</v>
      </c>
      <c r="X62" s="7">
        <v>282.78899999999999</v>
      </c>
      <c r="Y62" s="7">
        <v>282.26900000000001</v>
      </c>
      <c r="Z62" s="7">
        <v>308.64800000000002</v>
      </c>
      <c r="AA62" s="7">
        <v>316.21499999999997</v>
      </c>
    </row>
    <row r="63" spans="1:27">
      <c r="A63" s="64" t="s">
        <v>77</v>
      </c>
      <c r="B63" s="7">
        <v>291.91500000000002</v>
      </c>
      <c r="C63" s="7">
        <v>317.41899999999998</v>
      </c>
      <c r="D63" s="7">
        <v>328.90600000000001</v>
      </c>
      <c r="E63" s="7">
        <v>338.72300000000001</v>
      </c>
      <c r="L63" s="36" t="s">
        <v>77</v>
      </c>
      <c r="M63" s="7">
        <v>515.59699999999998</v>
      </c>
      <c r="N63" s="7">
        <v>548.57000000000005</v>
      </c>
      <c r="O63" s="7">
        <v>575.03700000000003</v>
      </c>
      <c r="P63" s="7">
        <v>594.41</v>
      </c>
      <c r="W63" s="36" t="s">
        <v>77</v>
      </c>
      <c r="X63" s="7">
        <v>344.322</v>
      </c>
      <c r="Y63" s="7">
        <v>373.66399999999999</v>
      </c>
      <c r="Z63" s="7">
        <v>388.58499999999998</v>
      </c>
      <c r="AA63" s="7">
        <v>401.30500000000001</v>
      </c>
    </row>
    <row r="64" spans="1:27">
      <c r="A64" s="64"/>
      <c r="B64" s="7"/>
      <c r="C64" s="7"/>
      <c r="D64" s="7"/>
      <c r="E64" s="7"/>
      <c r="L64" s="39"/>
      <c r="M64" s="7"/>
      <c r="N64" s="7"/>
      <c r="O64" s="7"/>
      <c r="P64" s="7"/>
      <c r="W64" s="39"/>
      <c r="X64" s="7"/>
      <c r="Y64" s="7"/>
      <c r="Z64" s="7"/>
      <c r="AA64" s="7"/>
    </row>
    <row r="65" spans="1:27">
      <c r="A65" s="63" t="s">
        <v>111</v>
      </c>
      <c r="L65" s="50" t="s">
        <v>112</v>
      </c>
      <c r="W65" s="50" t="s">
        <v>113</v>
      </c>
    </row>
    <row r="66" spans="1:27">
      <c r="A66" s="64"/>
      <c r="B66" s="8">
        <v>2019</v>
      </c>
      <c r="C66" s="8">
        <v>2020</v>
      </c>
      <c r="D66" t="s">
        <v>34</v>
      </c>
      <c r="E66" t="s">
        <v>35</v>
      </c>
      <c r="L66" s="36"/>
      <c r="M66" s="8">
        <v>2019</v>
      </c>
      <c r="N66" s="8">
        <v>2020</v>
      </c>
      <c r="O66" t="s">
        <v>34</v>
      </c>
      <c r="P66" t="s">
        <v>35</v>
      </c>
      <c r="W66" s="36"/>
      <c r="X66" s="8">
        <v>2019</v>
      </c>
      <c r="Y66" s="8">
        <v>2020</v>
      </c>
      <c r="Z66" t="s">
        <v>34</v>
      </c>
      <c r="AA66" t="s">
        <v>35</v>
      </c>
    </row>
    <row r="67" spans="1:27">
      <c r="A67" s="64" t="s">
        <v>86</v>
      </c>
      <c r="B67" s="8">
        <v>433</v>
      </c>
      <c r="C67" s="8">
        <v>446</v>
      </c>
      <c r="D67" s="7">
        <v>498</v>
      </c>
      <c r="E67" s="7">
        <v>564</v>
      </c>
      <c r="L67" s="36" t="s">
        <v>86</v>
      </c>
      <c r="M67" s="8">
        <v>726</v>
      </c>
      <c r="N67" s="8">
        <v>805</v>
      </c>
      <c r="O67" s="7">
        <v>897</v>
      </c>
      <c r="P67" s="7">
        <v>979</v>
      </c>
      <c r="W67" s="36" t="s">
        <v>86</v>
      </c>
      <c r="X67" s="8">
        <v>535</v>
      </c>
      <c r="Y67" s="8">
        <v>567</v>
      </c>
      <c r="Z67" s="7">
        <v>641</v>
      </c>
      <c r="AA67" s="7">
        <v>710</v>
      </c>
    </row>
    <row r="68" spans="1:27">
      <c r="A68" s="64" t="s">
        <v>78</v>
      </c>
      <c r="B68" s="7">
        <v>437.834</v>
      </c>
      <c r="C68" s="7">
        <v>466.66399999999999</v>
      </c>
      <c r="D68" s="7">
        <v>556.399</v>
      </c>
      <c r="E68" s="7">
        <v>536.50599999999997</v>
      </c>
      <c r="G68" s="47"/>
      <c r="L68" s="36" t="s">
        <v>78</v>
      </c>
      <c r="M68" s="7">
        <v>674.995</v>
      </c>
      <c r="N68" s="7">
        <v>738.69600000000003</v>
      </c>
      <c r="O68" s="7">
        <v>763.91899999999998</v>
      </c>
      <c r="P68" s="7">
        <v>890.77800000000002</v>
      </c>
      <c r="R68" s="47"/>
      <c r="W68" s="36" t="s">
        <v>78</v>
      </c>
      <c r="X68" s="7">
        <v>600.13400000000001</v>
      </c>
      <c r="Y68" s="7">
        <v>654.55499999999995</v>
      </c>
      <c r="Z68" s="7">
        <v>697.44500000000005</v>
      </c>
      <c r="AA68" s="7">
        <v>777.55899999999997</v>
      </c>
    </row>
    <row r="69" spans="1:27">
      <c r="A69" s="64" t="s">
        <v>79</v>
      </c>
      <c r="B69" s="7">
        <v>328.46600000000001</v>
      </c>
      <c r="C69" s="7">
        <v>358.82900000000001</v>
      </c>
      <c r="D69" s="7">
        <v>418.37900000000002</v>
      </c>
      <c r="E69" s="7">
        <v>406.005</v>
      </c>
      <c r="L69" s="36" t="s">
        <v>79</v>
      </c>
      <c r="M69" s="7">
        <v>582.62199999999996</v>
      </c>
      <c r="N69" s="7">
        <v>787.97199999999998</v>
      </c>
      <c r="O69" s="7">
        <v>1119.634</v>
      </c>
      <c r="P69" s="7">
        <v>713.19899999999996</v>
      </c>
      <c r="W69" s="36" t="s">
        <v>79</v>
      </c>
      <c r="X69" s="7">
        <v>385.36700000000002</v>
      </c>
      <c r="Y69" s="7">
        <v>438.05500000000001</v>
      </c>
      <c r="Z69" s="7">
        <v>558.63</v>
      </c>
      <c r="AA69" s="7">
        <v>467.44400000000002</v>
      </c>
    </row>
    <row r="70" spans="1:27">
      <c r="A70" s="64" t="s">
        <v>80</v>
      </c>
      <c r="B70" s="7">
        <v>438.07400000000001</v>
      </c>
      <c r="C70" s="7">
        <v>466.32900000000001</v>
      </c>
      <c r="D70" s="7">
        <v>557.41200000000003</v>
      </c>
      <c r="E70" s="7">
        <v>537.33799999999997</v>
      </c>
      <c r="L70" s="36" t="s">
        <v>80</v>
      </c>
      <c r="M70" s="7">
        <v>567.92700000000002</v>
      </c>
      <c r="N70" s="7">
        <v>619.35400000000004</v>
      </c>
      <c r="O70" s="7">
        <v>628.04300000000001</v>
      </c>
      <c r="P70" s="7">
        <v>758.54100000000005</v>
      </c>
      <c r="W70" s="36" t="s">
        <v>80</v>
      </c>
      <c r="X70" s="7">
        <v>514.62199999999996</v>
      </c>
      <c r="Y70" s="7">
        <v>557.34900000000005</v>
      </c>
      <c r="Z70" s="7">
        <v>599.70899999999995</v>
      </c>
      <c r="AA70" s="7">
        <v>670.54</v>
      </c>
    </row>
    <row r="71" spans="1:27">
      <c r="A71" s="64" t="s">
        <v>81</v>
      </c>
      <c r="B71" s="7">
        <v>446.988</v>
      </c>
      <c r="C71" s="7">
        <v>517.09500000000003</v>
      </c>
      <c r="D71" s="7">
        <v>479.90100000000001</v>
      </c>
      <c r="E71" s="7">
        <v>463.43099999999998</v>
      </c>
      <c r="L71" s="36" t="s">
        <v>81</v>
      </c>
      <c r="M71" s="7">
        <v>871.34400000000005</v>
      </c>
      <c r="N71" s="7">
        <v>954.93</v>
      </c>
      <c r="O71" s="7">
        <v>1083.0999999999999</v>
      </c>
      <c r="P71" s="7">
        <v>1206.67</v>
      </c>
      <c r="W71" s="36" t="s">
        <v>81</v>
      </c>
      <c r="X71" s="7">
        <v>860.00400000000002</v>
      </c>
      <c r="Y71" s="7">
        <v>946.399</v>
      </c>
      <c r="Z71" s="7">
        <v>1079.8979999999999</v>
      </c>
      <c r="AA71" s="7">
        <v>1201.9110000000001</v>
      </c>
    </row>
    <row r="72" spans="1:27">
      <c r="A72" s="64"/>
      <c r="AA72" s="46"/>
    </row>
    <row r="73" spans="1:27">
      <c r="A73" s="64"/>
      <c r="AA73" s="46"/>
    </row>
    <row r="74" spans="1:27">
      <c r="A74" s="64"/>
      <c r="AA74" s="46"/>
    </row>
    <row r="75" spans="1:27">
      <c r="A75" s="64"/>
      <c r="AA75" s="46"/>
    </row>
    <row r="76" spans="1:27">
      <c r="A76" s="64"/>
      <c r="AA76" s="46"/>
    </row>
    <row r="77" spans="1:27">
      <c r="A77" s="61"/>
      <c r="W77" s="46"/>
    </row>
    <row r="78" spans="1:27">
      <c r="A78" s="61"/>
      <c r="W78" s="46"/>
    </row>
    <row r="79" spans="1:27">
      <c r="A79" s="61"/>
      <c r="W79" s="46"/>
    </row>
    <row r="80" spans="1:27">
      <c r="A80" s="61"/>
      <c r="W80" s="46"/>
    </row>
    <row r="81" spans="1:23">
      <c r="A81" s="61"/>
      <c r="W81" s="46"/>
    </row>
    <row r="82" spans="1:23">
      <c r="A82" s="61"/>
      <c r="W82" s="46"/>
    </row>
    <row r="83" spans="1:23">
      <c r="A83" s="61"/>
      <c r="W83" s="46"/>
    </row>
    <row r="84" spans="1:23">
      <c r="A84" s="61"/>
      <c r="W84" s="46"/>
    </row>
    <row r="85" spans="1:23">
      <c r="A85" s="61"/>
      <c r="W85" s="46"/>
    </row>
    <row r="86" spans="1:23">
      <c r="A86" s="61"/>
      <c r="W86" s="46"/>
    </row>
    <row r="87" spans="1:23">
      <c r="A87" s="61"/>
      <c r="W87" s="46"/>
    </row>
    <row r="88" spans="1:23">
      <c r="A88" s="61"/>
      <c r="W88" s="46"/>
    </row>
    <row r="89" spans="1:23">
      <c r="A89" s="61"/>
      <c r="W89" s="46"/>
    </row>
    <row r="90" spans="1:23">
      <c r="A90" s="61"/>
      <c r="W90" s="46"/>
    </row>
    <row r="91" spans="1:23">
      <c r="A91" s="61"/>
      <c r="W91" s="46"/>
    </row>
    <row r="92" spans="1:23">
      <c r="A92" s="61"/>
      <c r="W92" s="46"/>
    </row>
    <row r="93" spans="1:23">
      <c r="A93" s="61"/>
      <c r="W93" s="46"/>
    </row>
    <row r="94" spans="1:23">
      <c r="A94" s="61"/>
      <c r="W94" s="46"/>
    </row>
  </sheetData>
  <phoneticPr fontId="1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E85E8-551C-4735-88CB-FC272CD72430}">
  <dimension ref="A1:AH138"/>
  <sheetViews>
    <sheetView topLeftCell="A119" workbookViewId="0">
      <selection activeCell="A47" sqref="A47:XFD138"/>
    </sheetView>
  </sheetViews>
  <sheetFormatPr defaultRowHeight="15"/>
  <cols>
    <col min="1" max="1" width="10.42578125" customWidth="1"/>
    <col min="11" max="11" width="9.85546875" customWidth="1"/>
    <col min="12" max="12" width="8.5703125" customWidth="1"/>
  </cols>
  <sheetData>
    <row r="1" spans="1:22">
      <c r="B1" s="50" t="s">
        <v>117</v>
      </c>
      <c r="M1" s="50" t="s">
        <v>120</v>
      </c>
    </row>
    <row r="2" spans="1:22" ht="23.25" customHeight="1">
      <c r="K2" s="4"/>
      <c r="L2" s="1"/>
      <c r="M2" s="13" t="s">
        <v>11</v>
      </c>
      <c r="N2" s="9" t="s">
        <v>12</v>
      </c>
      <c r="O2" s="9" t="s">
        <v>13</v>
      </c>
      <c r="P2" s="9" t="s">
        <v>14</v>
      </c>
      <c r="Q2" s="9" t="s">
        <v>15</v>
      </c>
      <c r="R2" s="9" t="s">
        <v>16</v>
      </c>
      <c r="S2" s="9" t="s">
        <v>17</v>
      </c>
      <c r="T2" s="9" t="s">
        <v>18</v>
      </c>
      <c r="U2" s="9" t="s">
        <v>19</v>
      </c>
      <c r="V2" s="4" t="s">
        <v>9</v>
      </c>
    </row>
    <row r="3" spans="1:22" ht="38.25">
      <c r="A3" s="1"/>
      <c r="B3" s="13" t="s">
        <v>11</v>
      </c>
      <c r="C3" s="9" t="s">
        <v>12</v>
      </c>
      <c r="D3" s="9" t="s">
        <v>13</v>
      </c>
      <c r="E3" s="9" t="s">
        <v>14</v>
      </c>
      <c r="F3" s="9" t="s">
        <v>15</v>
      </c>
      <c r="G3" s="9" t="s">
        <v>16</v>
      </c>
      <c r="H3" s="9" t="s">
        <v>17</v>
      </c>
      <c r="I3" s="9" t="s">
        <v>18</v>
      </c>
      <c r="J3" s="9" t="s">
        <v>19</v>
      </c>
      <c r="L3" s="1">
        <v>2010</v>
      </c>
      <c r="M3" s="3">
        <v>100</v>
      </c>
      <c r="N3" s="3">
        <v>100</v>
      </c>
      <c r="O3" s="3">
        <v>100</v>
      </c>
      <c r="P3" s="3">
        <v>100</v>
      </c>
      <c r="Q3" s="3">
        <v>100</v>
      </c>
      <c r="R3" s="3">
        <v>100</v>
      </c>
      <c r="S3" s="3">
        <v>100</v>
      </c>
      <c r="T3" s="3">
        <v>100</v>
      </c>
      <c r="U3" s="3">
        <v>100</v>
      </c>
    </row>
    <row r="4" spans="1:22">
      <c r="A4" s="1">
        <v>2011</v>
      </c>
      <c r="B4" s="12">
        <v>106.3</v>
      </c>
      <c r="C4" s="12">
        <v>102.7</v>
      </c>
      <c r="D4" s="12">
        <v>110</v>
      </c>
      <c r="E4" s="12">
        <v>101.7</v>
      </c>
      <c r="F4" s="12">
        <v>104.7</v>
      </c>
      <c r="G4" s="12">
        <v>104.7</v>
      </c>
      <c r="H4" s="12">
        <v>103.7</v>
      </c>
      <c r="I4" s="12">
        <v>103.8</v>
      </c>
      <c r="J4" s="12">
        <v>105.4</v>
      </c>
      <c r="L4" s="1">
        <v>2011</v>
      </c>
      <c r="M4" s="3">
        <f t="shared" ref="M4:M13" si="0">M3*(B4/100)</f>
        <v>106.3</v>
      </c>
      <c r="N4" s="3">
        <f t="shared" ref="N4:N13" si="1">N3*(C4/100)</f>
        <v>102.70000000000002</v>
      </c>
      <c r="O4" s="3">
        <f t="shared" ref="O4:O13" si="2">O3*(D4/100)</f>
        <v>110.00000000000001</v>
      </c>
      <c r="P4" s="3">
        <f t="shared" ref="P4:P13" si="3">P3*(E4/100)</f>
        <v>101.70000000000002</v>
      </c>
      <c r="Q4" s="3">
        <f t="shared" ref="Q4:Q13" si="4">Q3*(F4/100)</f>
        <v>104.69999999999999</v>
      </c>
      <c r="R4" s="3">
        <f t="shared" ref="R4:R13" si="5">R3*(G4/100)</f>
        <v>104.69999999999999</v>
      </c>
      <c r="S4" s="3">
        <f t="shared" ref="S4:S13" si="6">S3*(H4/100)</f>
        <v>103.69999999999999</v>
      </c>
      <c r="T4" s="3">
        <f t="shared" ref="T4:T13" si="7">T3*(I4/100)</f>
        <v>103.8</v>
      </c>
      <c r="U4" s="3">
        <f t="shared" ref="U4:U13" si="8">U3*(J4/100)</f>
        <v>105.4</v>
      </c>
    </row>
    <row r="5" spans="1:22">
      <c r="A5" s="1">
        <v>2012</v>
      </c>
      <c r="B5" s="12">
        <v>108.3</v>
      </c>
      <c r="C5" s="12">
        <v>105.9</v>
      </c>
      <c r="D5" s="12">
        <v>101.6</v>
      </c>
      <c r="E5" s="12">
        <v>107.8</v>
      </c>
      <c r="F5" s="12">
        <v>103.4</v>
      </c>
      <c r="G5" s="12">
        <v>109.9</v>
      </c>
      <c r="H5" s="12">
        <v>111</v>
      </c>
      <c r="I5" s="12">
        <v>102.3</v>
      </c>
      <c r="J5" s="12">
        <v>103.4</v>
      </c>
      <c r="L5" s="1">
        <v>2012</v>
      </c>
      <c r="M5" s="3">
        <f t="shared" si="0"/>
        <v>115.12289999999999</v>
      </c>
      <c r="N5" s="3">
        <f t="shared" si="1"/>
        <v>108.75930000000004</v>
      </c>
      <c r="O5" s="3">
        <f t="shared" si="2"/>
        <v>111.76000000000002</v>
      </c>
      <c r="P5" s="3">
        <f t="shared" si="3"/>
        <v>109.63260000000002</v>
      </c>
      <c r="Q5" s="3">
        <f t="shared" si="4"/>
        <v>108.2598</v>
      </c>
      <c r="R5" s="3">
        <f t="shared" si="5"/>
        <v>115.06529999999998</v>
      </c>
      <c r="S5" s="3">
        <f t="shared" si="6"/>
        <v>115.107</v>
      </c>
      <c r="T5" s="3">
        <f t="shared" si="7"/>
        <v>106.18739999999998</v>
      </c>
      <c r="U5" s="3">
        <f t="shared" si="8"/>
        <v>108.98360000000001</v>
      </c>
    </row>
    <row r="6" spans="1:22">
      <c r="A6" s="1">
        <v>2013</v>
      </c>
      <c r="B6" s="12">
        <v>104.7</v>
      </c>
      <c r="C6" s="12">
        <v>106.6</v>
      </c>
      <c r="D6" s="12">
        <v>104.6</v>
      </c>
      <c r="E6" s="12">
        <v>105</v>
      </c>
      <c r="F6" s="12">
        <v>102.2</v>
      </c>
      <c r="G6" s="12">
        <v>104</v>
      </c>
      <c r="H6" s="12">
        <v>104.9</v>
      </c>
      <c r="I6" s="12">
        <v>108</v>
      </c>
      <c r="J6" s="12">
        <v>96.4</v>
      </c>
      <c r="L6" s="1">
        <v>2013</v>
      </c>
      <c r="M6" s="3">
        <f t="shared" si="0"/>
        <v>120.53367629999998</v>
      </c>
      <c r="N6" s="3">
        <f t="shared" si="1"/>
        <v>115.93741380000003</v>
      </c>
      <c r="O6" s="3">
        <f t="shared" si="2"/>
        <v>116.90096000000003</v>
      </c>
      <c r="P6" s="3">
        <f t="shared" si="3"/>
        <v>115.11423000000003</v>
      </c>
      <c r="Q6" s="3">
        <f t="shared" si="4"/>
        <v>110.64151560000001</v>
      </c>
      <c r="R6" s="3">
        <f t="shared" si="5"/>
        <v>119.66791199999999</v>
      </c>
      <c r="S6" s="3">
        <f t="shared" si="6"/>
        <v>120.74724300000001</v>
      </c>
      <c r="T6" s="3">
        <f t="shared" si="7"/>
        <v>114.68239199999999</v>
      </c>
      <c r="U6" s="3">
        <f t="shared" si="8"/>
        <v>105.06019040000002</v>
      </c>
    </row>
    <row r="7" spans="1:22">
      <c r="A7" s="1">
        <v>2014</v>
      </c>
      <c r="B7" s="6">
        <v>104.7</v>
      </c>
      <c r="C7" s="6">
        <v>102</v>
      </c>
      <c r="D7" s="12">
        <v>105.9</v>
      </c>
      <c r="E7" s="6">
        <v>101</v>
      </c>
      <c r="F7" s="6">
        <v>104.6</v>
      </c>
      <c r="G7" s="6">
        <v>103.3</v>
      </c>
      <c r="H7" s="6">
        <v>102.3</v>
      </c>
      <c r="I7" s="6">
        <v>106.5</v>
      </c>
      <c r="J7" s="6">
        <v>110.3</v>
      </c>
      <c r="L7" s="1">
        <v>2014</v>
      </c>
      <c r="M7" s="3">
        <f t="shared" si="0"/>
        <v>126.19875908609997</v>
      </c>
      <c r="N7" s="3">
        <f t="shared" si="1"/>
        <v>118.25616207600004</v>
      </c>
      <c r="O7" s="3">
        <f t="shared" si="2"/>
        <v>123.79811664000005</v>
      </c>
      <c r="P7" s="3">
        <f t="shared" si="3"/>
        <v>116.26537230000004</v>
      </c>
      <c r="Q7" s="3">
        <f t="shared" si="4"/>
        <v>115.73102531760001</v>
      </c>
      <c r="R7" s="3">
        <f t="shared" si="5"/>
        <v>123.61695309599997</v>
      </c>
      <c r="S7" s="3">
        <f t="shared" si="6"/>
        <v>123.52442958900001</v>
      </c>
      <c r="T7" s="3">
        <f t="shared" si="7"/>
        <v>122.13674747999998</v>
      </c>
      <c r="U7" s="3">
        <f t="shared" si="8"/>
        <v>115.88139001120003</v>
      </c>
    </row>
    <row r="8" spans="1:22">
      <c r="A8" s="1">
        <v>2015</v>
      </c>
      <c r="B8" s="6">
        <v>104.2</v>
      </c>
      <c r="C8" s="6">
        <v>104.3</v>
      </c>
      <c r="D8" s="12">
        <v>103.7</v>
      </c>
      <c r="E8" s="6">
        <v>102.6</v>
      </c>
      <c r="F8" s="6">
        <v>101.7</v>
      </c>
      <c r="G8" s="6">
        <v>104.7</v>
      </c>
      <c r="H8" s="6">
        <v>106.3</v>
      </c>
      <c r="I8" s="6">
        <v>101.8</v>
      </c>
      <c r="J8" s="6">
        <v>106</v>
      </c>
      <c r="L8" s="1">
        <v>2015</v>
      </c>
      <c r="M8" s="3">
        <f t="shared" si="0"/>
        <v>131.49910696771616</v>
      </c>
      <c r="N8" s="3">
        <f t="shared" si="1"/>
        <v>123.34117704526803</v>
      </c>
      <c r="O8" s="3">
        <f t="shared" si="2"/>
        <v>128.37864695568004</v>
      </c>
      <c r="P8" s="3">
        <f t="shared" si="3"/>
        <v>119.28827197980004</v>
      </c>
      <c r="Q8" s="3">
        <f t="shared" si="4"/>
        <v>117.69845274799923</v>
      </c>
      <c r="R8" s="3">
        <f t="shared" si="5"/>
        <v>129.42694989151195</v>
      </c>
      <c r="S8" s="3">
        <f t="shared" si="6"/>
        <v>131.306468653107</v>
      </c>
      <c r="T8" s="3">
        <f t="shared" si="7"/>
        <v>124.33520893463998</v>
      </c>
      <c r="U8" s="3">
        <f t="shared" si="8"/>
        <v>122.83427341187203</v>
      </c>
    </row>
    <row r="9" spans="1:22">
      <c r="A9" s="1">
        <v>2016</v>
      </c>
      <c r="B9" s="6">
        <v>105.9</v>
      </c>
      <c r="C9" s="6">
        <v>106</v>
      </c>
      <c r="D9" s="12">
        <v>106.4</v>
      </c>
      <c r="E9" s="6">
        <v>106.4</v>
      </c>
      <c r="F9" s="6">
        <v>102.8</v>
      </c>
      <c r="G9" s="6">
        <v>104.8</v>
      </c>
      <c r="H9" s="6">
        <v>105.6</v>
      </c>
      <c r="I9" s="6">
        <v>106.2</v>
      </c>
      <c r="J9" s="6">
        <v>101.1</v>
      </c>
      <c r="L9" s="1">
        <v>2016</v>
      </c>
      <c r="M9" s="3">
        <f t="shared" si="0"/>
        <v>139.25755427881143</v>
      </c>
      <c r="N9" s="3">
        <f t="shared" si="1"/>
        <v>130.74164766798413</v>
      </c>
      <c r="O9" s="3">
        <f t="shared" si="2"/>
        <v>136.59488036084358</v>
      </c>
      <c r="P9" s="3">
        <f t="shared" si="3"/>
        <v>126.92272138650725</v>
      </c>
      <c r="Q9" s="3">
        <f t="shared" si="4"/>
        <v>120.99400942494321</v>
      </c>
      <c r="R9" s="3">
        <f t="shared" si="5"/>
        <v>135.63944348630454</v>
      </c>
      <c r="S9" s="3">
        <f t="shared" si="6"/>
        <v>138.65963089768101</v>
      </c>
      <c r="T9" s="3">
        <f t="shared" si="7"/>
        <v>132.04399188858767</v>
      </c>
      <c r="U9" s="3">
        <f t="shared" si="8"/>
        <v>124.18545041940261</v>
      </c>
    </row>
    <row r="10" spans="1:22">
      <c r="A10" s="1">
        <v>2017</v>
      </c>
      <c r="B10" s="6">
        <v>111.7</v>
      </c>
      <c r="C10" s="6">
        <v>108.3</v>
      </c>
      <c r="D10" s="12">
        <v>108.7</v>
      </c>
      <c r="E10" s="6">
        <v>105.6</v>
      </c>
      <c r="F10" s="6">
        <v>110.6</v>
      </c>
      <c r="G10" s="6">
        <v>110.7</v>
      </c>
      <c r="H10" s="6">
        <v>112.5</v>
      </c>
      <c r="I10" s="6">
        <v>111.4</v>
      </c>
      <c r="J10" s="6">
        <v>106.2</v>
      </c>
      <c r="L10" s="1">
        <v>2017</v>
      </c>
      <c r="M10" s="3">
        <f t="shared" si="0"/>
        <v>155.55068812943236</v>
      </c>
      <c r="N10" s="3">
        <f t="shared" si="1"/>
        <v>141.5932044244268</v>
      </c>
      <c r="O10" s="3">
        <f t="shared" si="2"/>
        <v>148.47863495223697</v>
      </c>
      <c r="P10" s="3">
        <f t="shared" si="3"/>
        <v>134.03039378415167</v>
      </c>
      <c r="Q10" s="3">
        <f t="shared" si="4"/>
        <v>133.81937442398717</v>
      </c>
      <c r="R10" s="3">
        <f t="shared" si="5"/>
        <v>150.15286393933911</v>
      </c>
      <c r="S10" s="3">
        <f t="shared" si="6"/>
        <v>155.99208475989113</v>
      </c>
      <c r="T10" s="3">
        <f t="shared" si="7"/>
        <v>147.09700696388668</v>
      </c>
      <c r="U10" s="3">
        <f t="shared" si="8"/>
        <v>131.88494834540558</v>
      </c>
    </row>
    <row r="11" spans="1:22">
      <c r="A11" s="1">
        <v>2018</v>
      </c>
      <c r="B11" s="6">
        <v>110.7</v>
      </c>
      <c r="C11" s="6">
        <v>110.9</v>
      </c>
      <c r="D11" s="6">
        <v>110.1</v>
      </c>
      <c r="E11" s="6">
        <v>111.5</v>
      </c>
      <c r="F11" s="6">
        <v>104.8</v>
      </c>
      <c r="G11" s="6">
        <v>104.1</v>
      </c>
      <c r="H11" s="6">
        <v>111.5</v>
      </c>
      <c r="I11" s="6">
        <v>111</v>
      </c>
      <c r="J11" s="6">
        <v>112.8</v>
      </c>
      <c r="L11" s="1">
        <v>2018</v>
      </c>
      <c r="M11" s="3">
        <f t="shared" si="0"/>
        <v>172.19461175928163</v>
      </c>
      <c r="N11" s="3">
        <f t="shared" si="1"/>
        <v>157.02686370668931</v>
      </c>
      <c r="O11" s="3">
        <f t="shared" si="2"/>
        <v>163.47497708241289</v>
      </c>
      <c r="P11" s="3">
        <f t="shared" si="3"/>
        <v>149.44388906932912</v>
      </c>
      <c r="Q11" s="3">
        <f t="shared" si="4"/>
        <v>140.24270439633855</v>
      </c>
      <c r="R11" s="3">
        <f t="shared" si="5"/>
        <v>156.30913136085201</v>
      </c>
      <c r="S11" s="3">
        <f t="shared" si="6"/>
        <v>173.9311745072786</v>
      </c>
      <c r="T11" s="3">
        <f t="shared" si="7"/>
        <v>163.27767772991425</v>
      </c>
      <c r="U11" s="3">
        <f t="shared" si="8"/>
        <v>148.76622173361747</v>
      </c>
    </row>
    <row r="12" spans="1:22">
      <c r="A12" s="1">
        <v>2019</v>
      </c>
      <c r="B12" s="6">
        <v>112.9</v>
      </c>
      <c r="C12" s="6">
        <v>111.8</v>
      </c>
      <c r="D12" s="6">
        <v>102.6</v>
      </c>
      <c r="E12" s="6">
        <v>114.1</v>
      </c>
      <c r="F12" s="6">
        <v>110.4</v>
      </c>
      <c r="G12" s="6">
        <v>111.9</v>
      </c>
      <c r="H12" s="6">
        <v>113.9</v>
      </c>
      <c r="I12" s="6">
        <v>109.2</v>
      </c>
      <c r="J12" s="6">
        <v>111.9</v>
      </c>
      <c r="L12" s="1">
        <v>2019</v>
      </c>
      <c r="M12" s="3">
        <f t="shared" si="0"/>
        <v>194.40771667622897</v>
      </c>
      <c r="N12" s="3">
        <f t="shared" si="1"/>
        <v>175.55603362407862</v>
      </c>
      <c r="O12" s="3">
        <f t="shared" si="2"/>
        <v>167.72532648655564</v>
      </c>
      <c r="P12" s="3">
        <f t="shared" si="3"/>
        <v>170.51547742810453</v>
      </c>
      <c r="Q12" s="3">
        <f t="shared" si="4"/>
        <v>154.82794565355778</v>
      </c>
      <c r="R12" s="3">
        <f t="shared" si="5"/>
        <v>174.9099179927934</v>
      </c>
      <c r="S12" s="3">
        <f t="shared" si="6"/>
        <v>198.10760776379033</v>
      </c>
      <c r="T12" s="3">
        <f t="shared" si="7"/>
        <v>178.29922408106637</v>
      </c>
      <c r="U12" s="3">
        <f t="shared" si="8"/>
        <v>166.46940211991796</v>
      </c>
    </row>
    <row r="13" spans="1:22">
      <c r="A13" s="1">
        <v>2020</v>
      </c>
      <c r="B13" s="6">
        <v>108.3</v>
      </c>
      <c r="C13" s="6">
        <v>110.7</v>
      </c>
      <c r="D13" s="6">
        <v>99.8</v>
      </c>
      <c r="E13" s="6">
        <v>107.6</v>
      </c>
      <c r="F13" s="6">
        <v>108.6</v>
      </c>
      <c r="G13" s="6">
        <v>105.3</v>
      </c>
      <c r="H13" s="6">
        <v>108.4</v>
      </c>
      <c r="I13" s="6">
        <v>106</v>
      </c>
      <c r="J13" s="6">
        <v>109.1</v>
      </c>
      <c r="L13" s="1">
        <v>2020</v>
      </c>
      <c r="M13" s="3">
        <f t="shared" si="0"/>
        <v>210.54355716035596</v>
      </c>
      <c r="N13" s="3">
        <f t="shared" si="1"/>
        <v>194.34052922185504</v>
      </c>
      <c r="O13" s="3">
        <f t="shared" si="2"/>
        <v>167.38987583358252</v>
      </c>
      <c r="P13" s="3">
        <f t="shared" si="3"/>
        <v>183.47465371264045</v>
      </c>
      <c r="Q13" s="3">
        <f t="shared" si="4"/>
        <v>168.14314897976374</v>
      </c>
      <c r="R13" s="3">
        <f t="shared" si="5"/>
        <v>184.18014364641144</v>
      </c>
      <c r="S13" s="3">
        <f t="shared" si="6"/>
        <v>214.74864681594872</v>
      </c>
      <c r="T13" s="3">
        <f t="shared" si="7"/>
        <v>188.99717752593037</v>
      </c>
      <c r="U13" s="3">
        <f t="shared" si="8"/>
        <v>181.6181177128305</v>
      </c>
    </row>
    <row r="14" spans="1:22">
      <c r="A14" s="1"/>
      <c r="B14" s="6"/>
      <c r="C14" s="6"/>
      <c r="D14" s="6"/>
      <c r="E14" s="6"/>
      <c r="F14" s="6"/>
      <c r="G14" s="6"/>
      <c r="H14" s="6"/>
      <c r="I14" s="6"/>
      <c r="J14" s="6"/>
      <c r="L14" s="1"/>
      <c r="M14" s="3"/>
      <c r="N14" s="3"/>
      <c r="O14" s="3"/>
      <c r="P14" s="3"/>
      <c r="Q14" s="3"/>
      <c r="R14" s="3"/>
      <c r="S14" s="3"/>
      <c r="T14" s="3"/>
      <c r="U14" s="3"/>
    </row>
    <row r="15" spans="1:22">
      <c r="A15" s="1"/>
      <c r="B15" s="6"/>
      <c r="C15" s="6"/>
      <c r="D15" s="6"/>
      <c r="E15" s="6"/>
      <c r="F15" s="6"/>
      <c r="G15" s="6"/>
      <c r="H15" s="6"/>
      <c r="I15" s="6"/>
      <c r="J15" s="6"/>
      <c r="L15" s="1"/>
      <c r="M15" s="54"/>
      <c r="N15" s="3"/>
      <c r="O15" s="3"/>
      <c r="P15" s="3"/>
      <c r="Q15" s="3"/>
      <c r="R15" s="3"/>
      <c r="S15" s="3"/>
      <c r="T15" s="3"/>
      <c r="U15" s="3"/>
    </row>
    <row r="16" spans="1:22">
      <c r="A16" s="1"/>
      <c r="B16" s="50" t="s">
        <v>118</v>
      </c>
      <c r="C16" s="6"/>
      <c r="D16" s="6"/>
      <c r="E16" s="6"/>
      <c r="F16" s="6"/>
      <c r="G16" s="6"/>
      <c r="H16" s="6"/>
      <c r="I16" s="6"/>
      <c r="J16" s="6"/>
      <c r="L16" s="1"/>
      <c r="M16" s="50" t="s">
        <v>121</v>
      </c>
      <c r="N16" s="3"/>
      <c r="O16" s="3"/>
      <c r="P16" s="3"/>
      <c r="Q16" s="3"/>
      <c r="R16" s="3"/>
      <c r="S16" s="3"/>
      <c r="T16" s="3"/>
      <c r="U16" s="3"/>
    </row>
    <row r="17" spans="1:22">
      <c r="A17" s="1"/>
      <c r="B17" s="50"/>
      <c r="C17" s="6"/>
      <c r="D17" s="6"/>
      <c r="E17" s="6"/>
      <c r="F17" s="6"/>
      <c r="G17" s="6"/>
      <c r="H17" s="6"/>
      <c r="I17" s="6"/>
      <c r="J17" s="6"/>
      <c r="L17" s="1"/>
      <c r="M17" s="50"/>
      <c r="N17" s="3"/>
      <c r="O17" s="3"/>
      <c r="P17" s="3"/>
      <c r="Q17" s="3"/>
      <c r="R17" s="3"/>
      <c r="S17" s="3"/>
      <c r="T17" s="3"/>
      <c r="U17" s="3"/>
    </row>
    <row r="18" spans="1:22" ht="27" customHeight="1">
      <c r="A18" s="8"/>
      <c r="B18" s="9" t="s">
        <v>11</v>
      </c>
      <c r="C18" s="9" t="s">
        <v>12</v>
      </c>
      <c r="D18" s="9" t="s">
        <v>13</v>
      </c>
      <c r="E18" s="9" t="s">
        <v>14</v>
      </c>
      <c r="F18" s="9" t="s">
        <v>15</v>
      </c>
      <c r="G18" s="9" t="s">
        <v>16</v>
      </c>
      <c r="H18" s="9" t="s">
        <v>17</v>
      </c>
      <c r="I18" s="9" t="s">
        <v>18</v>
      </c>
      <c r="J18" s="9" t="s">
        <v>19</v>
      </c>
      <c r="L18" s="8"/>
      <c r="M18" s="9" t="s">
        <v>11</v>
      </c>
      <c r="N18" s="9" t="s">
        <v>12</v>
      </c>
      <c r="O18" s="9" t="s">
        <v>13</v>
      </c>
      <c r="P18" s="9" t="s">
        <v>14</v>
      </c>
      <c r="Q18" s="9" t="s">
        <v>15</v>
      </c>
      <c r="R18" s="9" t="s">
        <v>16</v>
      </c>
      <c r="S18" s="9" t="s">
        <v>17</v>
      </c>
      <c r="T18" s="9" t="s">
        <v>18</v>
      </c>
      <c r="U18" s="9" t="s">
        <v>19</v>
      </c>
      <c r="V18" t="s">
        <v>10</v>
      </c>
    </row>
    <row r="19" spans="1:22">
      <c r="A19" s="8">
        <v>2011</v>
      </c>
      <c r="B19" s="11">
        <v>104.9</v>
      </c>
      <c r="C19" s="11">
        <v>102.7</v>
      </c>
      <c r="D19" s="12">
        <v>102</v>
      </c>
      <c r="E19" s="11">
        <v>98.9</v>
      </c>
      <c r="F19" s="11">
        <v>102.7</v>
      </c>
      <c r="G19" s="11">
        <v>105.3</v>
      </c>
      <c r="H19" s="11">
        <v>102.5</v>
      </c>
      <c r="I19" s="11">
        <v>102.9</v>
      </c>
      <c r="J19" s="11">
        <v>109.1</v>
      </c>
      <c r="L19" s="8">
        <v>2010</v>
      </c>
      <c r="M19" s="3">
        <v>100</v>
      </c>
      <c r="N19" s="3">
        <v>100</v>
      </c>
      <c r="O19" s="3">
        <v>100</v>
      </c>
      <c r="P19" s="3">
        <v>100</v>
      </c>
      <c r="Q19" s="3">
        <v>100</v>
      </c>
      <c r="R19" s="3">
        <v>100</v>
      </c>
      <c r="S19" s="3">
        <v>100</v>
      </c>
      <c r="T19" s="3">
        <v>100</v>
      </c>
      <c r="U19" s="3">
        <v>100</v>
      </c>
    </row>
    <row r="20" spans="1:22">
      <c r="A20" s="8">
        <v>2012</v>
      </c>
      <c r="B20" s="11">
        <v>110.3</v>
      </c>
      <c r="C20" s="12">
        <v>108</v>
      </c>
      <c r="D20" s="11">
        <v>107.4</v>
      </c>
      <c r="E20" s="11">
        <v>110.8</v>
      </c>
      <c r="F20" s="11">
        <v>105.6</v>
      </c>
      <c r="G20" s="11">
        <v>109.1</v>
      </c>
      <c r="H20" s="11">
        <v>113.1</v>
      </c>
      <c r="I20" s="11">
        <v>101.6</v>
      </c>
      <c r="J20" s="12">
        <v>105</v>
      </c>
      <c r="L20" s="8">
        <v>2011</v>
      </c>
      <c r="M20" s="3">
        <f t="shared" ref="M20:M29" si="9">M19*(B19/100)</f>
        <v>104.90000000000002</v>
      </c>
      <c r="N20" s="3">
        <f t="shared" ref="N20:N29" si="10">N19*(C19/100)</f>
        <v>102.70000000000002</v>
      </c>
      <c r="O20" s="3">
        <f t="shared" ref="O20:O29" si="11">O19*(D19/100)</f>
        <v>102</v>
      </c>
      <c r="P20" s="3">
        <f t="shared" ref="P20:P29" si="12">P19*(E19/100)</f>
        <v>98.9</v>
      </c>
      <c r="Q20" s="3">
        <f t="shared" ref="Q20:Q29" si="13">Q19*(F19/100)</f>
        <v>102.70000000000002</v>
      </c>
      <c r="R20" s="3">
        <f t="shared" ref="R20:R29" si="14">R19*(G19/100)</f>
        <v>105.3</v>
      </c>
      <c r="S20" s="3">
        <f t="shared" ref="S20:S29" si="15">S19*(H19/100)</f>
        <v>102.49999999999999</v>
      </c>
      <c r="T20" s="3">
        <f t="shared" ref="T20:T29" si="16">T19*(I19/100)</f>
        <v>102.90000000000002</v>
      </c>
      <c r="U20" s="3">
        <f t="shared" ref="U20:U29" si="17">U19*(J19/100)</f>
        <v>109.1</v>
      </c>
    </row>
    <row r="21" spans="1:22">
      <c r="A21" s="8">
        <v>2013</v>
      </c>
      <c r="B21" s="11">
        <v>104.8</v>
      </c>
      <c r="C21" s="11">
        <v>105.7</v>
      </c>
      <c r="D21" s="11">
        <v>105.8</v>
      </c>
      <c r="E21" s="11">
        <v>107.1</v>
      </c>
      <c r="F21" s="11">
        <v>101.2</v>
      </c>
      <c r="G21" s="11">
        <v>104.2</v>
      </c>
      <c r="H21" s="11">
        <v>104.7</v>
      </c>
      <c r="I21" s="11">
        <v>108.4</v>
      </c>
      <c r="J21" s="12">
        <v>97</v>
      </c>
      <c r="L21" s="8">
        <v>2012</v>
      </c>
      <c r="M21" s="3">
        <f t="shared" si="9"/>
        <v>115.70470000000002</v>
      </c>
      <c r="N21" s="3">
        <f t="shared" si="10"/>
        <v>110.91600000000003</v>
      </c>
      <c r="O21" s="3">
        <f t="shared" si="11"/>
        <v>109.548</v>
      </c>
      <c r="P21" s="3">
        <f t="shared" si="12"/>
        <v>109.5812</v>
      </c>
      <c r="Q21" s="3">
        <f t="shared" si="13"/>
        <v>108.45120000000003</v>
      </c>
      <c r="R21" s="3">
        <f t="shared" si="14"/>
        <v>114.8823</v>
      </c>
      <c r="S21" s="3">
        <f t="shared" si="15"/>
        <v>115.92749999999998</v>
      </c>
      <c r="T21" s="3">
        <f t="shared" si="16"/>
        <v>104.54640000000002</v>
      </c>
      <c r="U21" s="3">
        <f t="shared" si="17"/>
        <v>114.55499999999999</v>
      </c>
    </row>
    <row r="22" spans="1:22">
      <c r="A22" s="8">
        <v>2014</v>
      </c>
      <c r="B22" s="6">
        <v>104.9</v>
      </c>
      <c r="C22" s="6">
        <v>102.9</v>
      </c>
      <c r="D22" s="11">
        <v>103.1</v>
      </c>
      <c r="E22" s="6">
        <v>101.9</v>
      </c>
      <c r="F22" s="6">
        <v>102.3</v>
      </c>
      <c r="G22" s="6">
        <v>104</v>
      </c>
      <c r="H22" s="6">
        <v>102.6</v>
      </c>
      <c r="I22" s="6">
        <v>106.9</v>
      </c>
      <c r="J22" s="6">
        <v>107.3</v>
      </c>
      <c r="K22" s="7"/>
      <c r="L22" s="8">
        <v>2013</v>
      </c>
      <c r="M22" s="3">
        <f t="shared" si="9"/>
        <v>121.25852560000003</v>
      </c>
      <c r="N22" s="3">
        <f t="shared" si="10"/>
        <v>117.23821200000002</v>
      </c>
      <c r="O22" s="3">
        <f t="shared" si="11"/>
        <v>115.90178400000001</v>
      </c>
      <c r="P22" s="3">
        <f t="shared" si="12"/>
        <v>117.36146519999998</v>
      </c>
      <c r="Q22" s="3">
        <f t="shared" si="13"/>
        <v>109.75261440000003</v>
      </c>
      <c r="R22" s="3">
        <f t="shared" si="14"/>
        <v>119.70735660000001</v>
      </c>
      <c r="S22" s="3">
        <f t="shared" si="15"/>
        <v>121.37609249999997</v>
      </c>
      <c r="T22" s="3">
        <f t="shared" si="16"/>
        <v>113.32829760000003</v>
      </c>
      <c r="U22" s="3">
        <f t="shared" si="17"/>
        <v>111.11834999999999</v>
      </c>
      <c r="V22" s="7"/>
    </row>
    <row r="23" spans="1:22">
      <c r="A23" s="8">
        <v>2015</v>
      </c>
      <c r="B23" s="6">
        <v>104.8</v>
      </c>
      <c r="C23" s="6">
        <v>103.9</v>
      </c>
      <c r="D23" s="11">
        <v>100.9</v>
      </c>
      <c r="E23" s="6">
        <v>103.2</v>
      </c>
      <c r="F23" s="6">
        <v>102.4</v>
      </c>
      <c r="G23" s="6">
        <v>105.7</v>
      </c>
      <c r="H23" s="6">
        <v>105.6</v>
      </c>
      <c r="I23" s="6">
        <v>102.6</v>
      </c>
      <c r="J23" s="6">
        <v>103</v>
      </c>
      <c r="K23" s="7"/>
      <c r="L23" s="8">
        <v>2014</v>
      </c>
      <c r="M23" s="3">
        <f t="shared" si="9"/>
        <v>127.20019335440004</v>
      </c>
      <c r="N23" s="3">
        <f t="shared" si="10"/>
        <v>120.63812014800004</v>
      </c>
      <c r="O23" s="3">
        <f t="shared" si="11"/>
        <v>119.49473930399999</v>
      </c>
      <c r="P23" s="3">
        <f t="shared" si="12"/>
        <v>119.5913330388</v>
      </c>
      <c r="Q23" s="3">
        <f t="shared" si="13"/>
        <v>112.27692453120002</v>
      </c>
      <c r="R23" s="3">
        <f t="shared" si="14"/>
        <v>124.49565086400001</v>
      </c>
      <c r="S23" s="3">
        <f t="shared" si="15"/>
        <v>124.53187090499998</v>
      </c>
      <c r="T23" s="3">
        <f t="shared" si="16"/>
        <v>121.14795013440002</v>
      </c>
      <c r="U23" s="3">
        <f t="shared" si="17"/>
        <v>119.22998954999998</v>
      </c>
      <c r="V23" s="7"/>
    </row>
    <row r="24" spans="1:22">
      <c r="A24" s="8">
        <v>2016</v>
      </c>
      <c r="B24" s="6">
        <v>106.5</v>
      </c>
      <c r="C24" s="6">
        <v>108.1</v>
      </c>
      <c r="D24" s="11">
        <v>105.7</v>
      </c>
      <c r="E24" s="6">
        <v>105.7</v>
      </c>
      <c r="F24" s="6">
        <v>102.6</v>
      </c>
      <c r="G24" s="6">
        <v>105.8</v>
      </c>
      <c r="H24" s="6">
        <v>107.7</v>
      </c>
      <c r="I24" s="6">
        <v>107.4</v>
      </c>
      <c r="J24" s="6">
        <v>104.6</v>
      </c>
      <c r="K24" s="7"/>
      <c r="L24" s="8">
        <v>2015</v>
      </c>
      <c r="M24" s="3">
        <f t="shared" si="9"/>
        <v>133.30580263541125</v>
      </c>
      <c r="N24" s="3">
        <f t="shared" si="10"/>
        <v>125.34300683377207</v>
      </c>
      <c r="O24" s="3">
        <f t="shared" si="11"/>
        <v>120.570191957736</v>
      </c>
      <c r="P24" s="3">
        <f t="shared" si="12"/>
        <v>123.41825569604161</v>
      </c>
      <c r="Q24" s="3">
        <f t="shared" si="13"/>
        <v>114.97157071994883</v>
      </c>
      <c r="R24" s="3">
        <f t="shared" si="14"/>
        <v>131.591902963248</v>
      </c>
      <c r="S24" s="3">
        <f t="shared" si="15"/>
        <v>131.50565567567998</v>
      </c>
      <c r="T24" s="3">
        <f t="shared" si="16"/>
        <v>124.29779683789442</v>
      </c>
      <c r="U24" s="3">
        <f t="shared" si="17"/>
        <v>122.80688923649998</v>
      </c>
      <c r="V24" s="7"/>
    </row>
    <row r="25" spans="1:22">
      <c r="A25" s="8">
        <v>2017</v>
      </c>
      <c r="B25" s="6">
        <v>114</v>
      </c>
      <c r="C25" s="6">
        <v>109</v>
      </c>
      <c r="D25" s="11">
        <v>108.3</v>
      </c>
      <c r="E25" s="6">
        <v>110.8</v>
      </c>
      <c r="F25" s="6">
        <v>113.3</v>
      </c>
      <c r="G25" s="6">
        <v>113.2</v>
      </c>
      <c r="H25" s="6">
        <v>113.2</v>
      </c>
      <c r="I25" s="6">
        <v>114.3</v>
      </c>
      <c r="J25" s="6">
        <v>109.2</v>
      </c>
      <c r="K25" s="7"/>
      <c r="L25" s="8">
        <v>2016</v>
      </c>
      <c r="M25" s="3">
        <f t="shared" si="9"/>
        <v>141.97067980671298</v>
      </c>
      <c r="N25" s="3">
        <f t="shared" si="10"/>
        <v>135.49579038730761</v>
      </c>
      <c r="O25" s="3">
        <f t="shared" si="11"/>
        <v>127.44269289932694</v>
      </c>
      <c r="P25" s="3">
        <f t="shared" si="12"/>
        <v>130.45309627071597</v>
      </c>
      <c r="Q25" s="3">
        <f t="shared" si="13"/>
        <v>117.96083155866751</v>
      </c>
      <c r="R25" s="3">
        <f t="shared" si="14"/>
        <v>139.22423333511639</v>
      </c>
      <c r="S25" s="3">
        <f t="shared" si="15"/>
        <v>141.63159116270734</v>
      </c>
      <c r="T25" s="3">
        <f t="shared" si="16"/>
        <v>133.49583380389862</v>
      </c>
      <c r="U25" s="3">
        <f t="shared" si="17"/>
        <v>128.45600614137899</v>
      </c>
      <c r="V25" s="7"/>
    </row>
    <row r="26" spans="1:22">
      <c r="A26" s="8">
        <v>2018</v>
      </c>
      <c r="B26" s="6">
        <v>112.1</v>
      </c>
      <c r="C26" s="6">
        <v>111.5</v>
      </c>
      <c r="D26" s="6">
        <v>109.2</v>
      </c>
      <c r="E26" s="6">
        <v>114.8</v>
      </c>
      <c r="F26" s="6">
        <v>106.4</v>
      </c>
      <c r="G26" s="6">
        <v>104.1</v>
      </c>
      <c r="H26" s="6">
        <v>113</v>
      </c>
      <c r="I26" s="6">
        <v>112</v>
      </c>
      <c r="J26" s="6">
        <v>115.8</v>
      </c>
      <c r="K26" s="7"/>
      <c r="L26" s="8">
        <v>2017</v>
      </c>
      <c r="M26" s="3">
        <f t="shared" si="9"/>
        <v>161.84657497965279</v>
      </c>
      <c r="N26" s="3">
        <f t="shared" si="10"/>
        <v>147.69041152216531</v>
      </c>
      <c r="O26" s="3">
        <f t="shared" si="11"/>
        <v>138.02043640997107</v>
      </c>
      <c r="P26" s="3">
        <f t="shared" si="12"/>
        <v>144.54203066795327</v>
      </c>
      <c r="Q26" s="3">
        <f t="shared" si="13"/>
        <v>133.64962215597029</v>
      </c>
      <c r="R26" s="3">
        <f t="shared" si="14"/>
        <v>157.60183213535177</v>
      </c>
      <c r="S26" s="3">
        <f t="shared" si="15"/>
        <v>160.32696119618473</v>
      </c>
      <c r="T26" s="3">
        <f t="shared" si="16"/>
        <v>152.58573803785612</v>
      </c>
      <c r="U26" s="3">
        <f t="shared" si="17"/>
        <v>140.27395870638588</v>
      </c>
      <c r="V26" s="7"/>
    </row>
    <row r="27" spans="1:22">
      <c r="A27" s="8">
        <v>2019</v>
      </c>
      <c r="B27" s="6">
        <v>113.9</v>
      </c>
      <c r="C27" s="6">
        <v>114.2</v>
      </c>
      <c r="D27" s="6">
        <v>110.4</v>
      </c>
      <c r="E27" s="6">
        <v>116.8</v>
      </c>
      <c r="F27" s="6">
        <v>116.2</v>
      </c>
      <c r="G27" s="6">
        <v>110.8</v>
      </c>
      <c r="H27" s="6">
        <v>114.6</v>
      </c>
      <c r="I27" s="6">
        <v>109.5</v>
      </c>
      <c r="J27" s="6">
        <v>108.5</v>
      </c>
      <c r="K27" s="7"/>
      <c r="L27" s="8">
        <v>2018</v>
      </c>
      <c r="M27" s="3">
        <f t="shared" si="9"/>
        <v>181.43001055219077</v>
      </c>
      <c r="N27" s="3">
        <f t="shared" si="10"/>
        <v>164.67480884721431</v>
      </c>
      <c r="O27" s="3">
        <f t="shared" si="11"/>
        <v>150.71831655968842</v>
      </c>
      <c r="P27" s="3">
        <f t="shared" si="12"/>
        <v>165.93425120681033</v>
      </c>
      <c r="Q27" s="3">
        <f t="shared" si="13"/>
        <v>142.2031979739524</v>
      </c>
      <c r="R27" s="3">
        <f t="shared" si="14"/>
        <v>164.06350725290119</v>
      </c>
      <c r="S27" s="3">
        <f t="shared" si="15"/>
        <v>181.16946615168871</v>
      </c>
      <c r="T27" s="3">
        <f t="shared" si="16"/>
        <v>170.89602660239888</v>
      </c>
      <c r="U27" s="3">
        <f t="shared" si="17"/>
        <v>162.43724418199483</v>
      </c>
      <c r="V27" s="7"/>
    </row>
    <row r="28" spans="1:22">
      <c r="A28" s="8">
        <v>2020</v>
      </c>
      <c r="B28" s="6">
        <v>107.6</v>
      </c>
      <c r="C28" s="6">
        <v>111.5</v>
      </c>
      <c r="D28" s="6">
        <v>105.5</v>
      </c>
      <c r="E28" s="6">
        <v>109.2</v>
      </c>
      <c r="F28" s="6">
        <v>108.9</v>
      </c>
      <c r="G28" s="6">
        <v>104.2</v>
      </c>
      <c r="H28" s="6">
        <v>108.4</v>
      </c>
      <c r="I28" s="6">
        <v>103.2</v>
      </c>
      <c r="J28" s="6">
        <v>106.6</v>
      </c>
      <c r="L28" s="8">
        <v>2019</v>
      </c>
      <c r="M28" s="3">
        <f t="shared" si="9"/>
        <v>206.6487820189453</v>
      </c>
      <c r="N28" s="3">
        <f t="shared" si="10"/>
        <v>188.05863170351876</v>
      </c>
      <c r="O28" s="3">
        <f t="shared" si="11"/>
        <v>166.39302148189603</v>
      </c>
      <c r="P28" s="3">
        <f t="shared" si="12"/>
        <v>193.81120540955445</v>
      </c>
      <c r="Q28" s="3">
        <f t="shared" si="13"/>
        <v>165.24011604573266</v>
      </c>
      <c r="R28" s="3">
        <f t="shared" si="14"/>
        <v>181.78236603621448</v>
      </c>
      <c r="S28" s="3">
        <f t="shared" si="15"/>
        <v>207.62020820983525</v>
      </c>
      <c r="T28" s="3">
        <f t="shared" si="16"/>
        <v>187.13114912962678</v>
      </c>
      <c r="U28" s="3">
        <f t="shared" si="17"/>
        <v>176.24440993746438</v>
      </c>
    </row>
    <row r="29" spans="1:22">
      <c r="L29" s="8">
        <v>2020</v>
      </c>
      <c r="M29" s="3">
        <f t="shared" si="9"/>
        <v>222.3540894523851</v>
      </c>
      <c r="N29" s="3">
        <f t="shared" si="10"/>
        <v>209.6853743494234</v>
      </c>
      <c r="O29" s="3">
        <f t="shared" si="11"/>
        <v>175.54463766340029</v>
      </c>
      <c r="P29" s="3">
        <f t="shared" si="12"/>
        <v>211.64183630723346</v>
      </c>
      <c r="Q29" s="3">
        <f t="shared" si="13"/>
        <v>179.94648637380286</v>
      </c>
      <c r="R29" s="3">
        <f t="shared" si="14"/>
        <v>189.41722540973549</v>
      </c>
      <c r="S29" s="3">
        <f t="shared" si="15"/>
        <v>225.06030569946142</v>
      </c>
      <c r="T29" s="3">
        <f t="shared" si="16"/>
        <v>193.11934590177484</v>
      </c>
      <c r="U29" s="3">
        <f t="shared" si="17"/>
        <v>187.87654099333702</v>
      </c>
    </row>
    <row r="30" spans="1:22">
      <c r="A30" s="8"/>
      <c r="B30" s="6"/>
      <c r="C30" s="6"/>
      <c r="D30" s="6"/>
      <c r="E30" s="6"/>
      <c r="F30" s="6"/>
      <c r="G30" s="6"/>
      <c r="H30" s="6"/>
      <c r="I30" s="6"/>
      <c r="J30" s="6"/>
      <c r="L30" s="8"/>
      <c r="M30" s="3"/>
      <c r="N30" s="3"/>
      <c r="O30" s="3"/>
      <c r="P30" s="3"/>
      <c r="Q30" s="3"/>
      <c r="R30" s="3"/>
      <c r="S30" s="3"/>
      <c r="T30" s="3"/>
      <c r="U30" s="3"/>
    </row>
    <row r="31" spans="1:22">
      <c r="A31" s="8"/>
      <c r="B31" s="50" t="s">
        <v>119</v>
      </c>
      <c r="C31" s="6"/>
      <c r="D31" s="6"/>
      <c r="E31" s="6"/>
      <c r="F31" s="6"/>
      <c r="G31" s="6"/>
      <c r="H31" s="6"/>
      <c r="I31" s="6"/>
      <c r="J31" s="6"/>
      <c r="L31" s="8"/>
      <c r="M31" s="50" t="s">
        <v>122</v>
      </c>
      <c r="N31" s="3"/>
      <c r="O31" s="3"/>
      <c r="P31" s="3"/>
      <c r="Q31" s="3"/>
      <c r="R31" s="3"/>
      <c r="S31" s="3"/>
      <c r="T31" s="3"/>
      <c r="U31" s="3"/>
    </row>
    <row r="32" spans="1:22" ht="38.25">
      <c r="A32" s="8"/>
      <c r="B32" s="9" t="s">
        <v>11</v>
      </c>
      <c r="C32" s="9" t="s">
        <v>12</v>
      </c>
      <c r="D32" s="9" t="s">
        <v>13</v>
      </c>
      <c r="E32" s="9" t="s">
        <v>14</v>
      </c>
      <c r="F32" s="9" t="s">
        <v>15</v>
      </c>
      <c r="G32" s="9" t="s">
        <v>16</v>
      </c>
      <c r="H32" s="9" t="s">
        <v>17</v>
      </c>
      <c r="I32" s="9" t="s">
        <v>18</v>
      </c>
      <c r="J32" s="9" t="s">
        <v>19</v>
      </c>
      <c r="L32" s="8"/>
      <c r="M32" s="9" t="s">
        <v>11</v>
      </c>
      <c r="N32" s="9" t="s">
        <v>12</v>
      </c>
      <c r="O32" s="9" t="s">
        <v>13</v>
      </c>
      <c r="P32" s="9" t="s">
        <v>14</v>
      </c>
      <c r="Q32" s="9" t="s">
        <v>15</v>
      </c>
      <c r="R32" s="9" t="s">
        <v>16</v>
      </c>
      <c r="S32" s="9" t="s">
        <v>17</v>
      </c>
      <c r="T32" s="9" t="s">
        <v>18</v>
      </c>
      <c r="U32" s="9" t="s">
        <v>19</v>
      </c>
      <c r="V32" t="s">
        <v>20</v>
      </c>
    </row>
    <row r="33" spans="1:34">
      <c r="A33" s="8">
        <v>2011</v>
      </c>
      <c r="B33" s="12">
        <v>105</v>
      </c>
      <c r="C33" s="12">
        <v>100.4</v>
      </c>
      <c r="D33" s="12">
        <v>113.7</v>
      </c>
      <c r="E33" s="12">
        <v>100.3</v>
      </c>
      <c r="F33" s="12">
        <v>104.2</v>
      </c>
      <c r="G33" s="12">
        <v>105.7</v>
      </c>
      <c r="H33" s="12">
        <v>103</v>
      </c>
      <c r="I33" s="12">
        <v>104.6</v>
      </c>
      <c r="J33" s="12">
        <v>104.3</v>
      </c>
      <c r="L33" s="8">
        <v>2010</v>
      </c>
      <c r="M33" s="3">
        <v>100</v>
      </c>
      <c r="N33" s="3">
        <v>100</v>
      </c>
      <c r="O33" s="3">
        <v>100</v>
      </c>
      <c r="P33" s="3">
        <v>100</v>
      </c>
      <c r="Q33" s="3">
        <v>100</v>
      </c>
      <c r="R33" s="3">
        <v>100</v>
      </c>
      <c r="S33" s="3">
        <v>100</v>
      </c>
      <c r="T33" s="3">
        <v>100</v>
      </c>
      <c r="U33" s="3">
        <v>100</v>
      </c>
    </row>
    <row r="34" spans="1:34">
      <c r="A34" s="8">
        <v>2012</v>
      </c>
      <c r="B34" s="12">
        <v>105</v>
      </c>
      <c r="C34" s="12">
        <v>104.3</v>
      </c>
      <c r="D34" s="12">
        <v>97.9</v>
      </c>
      <c r="E34" s="12">
        <v>106.4</v>
      </c>
      <c r="F34" s="12">
        <v>102</v>
      </c>
      <c r="G34" s="12">
        <v>111.1</v>
      </c>
      <c r="H34" s="12">
        <v>107.9</v>
      </c>
      <c r="I34" s="12">
        <v>101.3</v>
      </c>
      <c r="J34" s="12">
        <v>103</v>
      </c>
      <c r="L34" s="8">
        <v>2011</v>
      </c>
      <c r="M34" s="3">
        <f t="shared" ref="M34:M43" si="18">M33*(B33/100)</f>
        <v>105</v>
      </c>
      <c r="N34" s="3">
        <f t="shared" ref="N34:N43" si="19">N33*(C33/100)</f>
        <v>100.4</v>
      </c>
      <c r="O34" s="3">
        <f t="shared" ref="O34:O43" si="20">O33*(D33/100)</f>
        <v>113.7</v>
      </c>
      <c r="P34" s="3">
        <f t="shared" ref="P34:P43" si="21">P33*(E33/100)</f>
        <v>100.29999999999998</v>
      </c>
      <c r="Q34" s="3">
        <f t="shared" ref="Q34:Q43" si="22">Q33*(F33/100)</f>
        <v>104.2</v>
      </c>
      <c r="R34" s="3">
        <f t="shared" ref="R34:R43" si="23">R33*(G33/100)</f>
        <v>105.69999999999999</v>
      </c>
      <c r="S34" s="3">
        <f t="shared" ref="S34:S43" si="24">S33*(H33/100)</f>
        <v>103</v>
      </c>
      <c r="T34" s="3">
        <f t="shared" ref="T34:T43" si="25">T33*(I33/100)</f>
        <v>104.60000000000001</v>
      </c>
      <c r="U34" s="3">
        <f t="shared" ref="U34:U43" si="26">U33*(J33/100)</f>
        <v>104.3</v>
      </c>
    </row>
    <row r="35" spans="1:34">
      <c r="A35" s="8">
        <v>2013</v>
      </c>
      <c r="B35" s="6">
        <v>104.3</v>
      </c>
      <c r="C35" s="6">
        <v>106.3</v>
      </c>
      <c r="D35" s="12">
        <v>102.8</v>
      </c>
      <c r="E35" s="6">
        <v>103.7</v>
      </c>
      <c r="F35" s="6">
        <v>100.6</v>
      </c>
      <c r="G35" s="6">
        <v>102.2</v>
      </c>
      <c r="H35" s="6">
        <v>105.2</v>
      </c>
      <c r="I35" s="6">
        <v>105.9</v>
      </c>
      <c r="J35" s="6">
        <v>96.3</v>
      </c>
      <c r="L35" s="8">
        <v>2012</v>
      </c>
      <c r="M35" s="3">
        <f t="shared" si="18"/>
        <v>110.25</v>
      </c>
      <c r="N35" s="3">
        <f t="shared" si="19"/>
        <v>104.71720000000001</v>
      </c>
      <c r="O35" s="3">
        <f t="shared" si="20"/>
        <v>111.31230000000001</v>
      </c>
      <c r="P35" s="3">
        <f t="shared" si="21"/>
        <v>106.71919999999999</v>
      </c>
      <c r="Q35" s="3">
        <f t="shared" si="22"/>
        <v>106.28400000000001</v>
      </c>
      <c r="R35" s="3">
        <f t="shared" si="23"/>
        <v>117.43269999999998</v>
      </c>
      <c r="S35" s="3">
        <f t="shared" si="24"/>
        <v>111.137</v>
      </c>
      <c r="T35" s="3">
        <f t="shared" si="25"/>
        <v>105.9598</v>
      </c>
      <c r="U35" s="3">
        <f t="shared" si="26"/>
        <v>107.429</v>
      </c>
    </row>
    <row r="36" spans="1:34">
      <c r="A36" s="8">
        <v>2014</v>
      </c>
      <c r="B36" s="6">
        <v>104.5</v>
      </c>
      <c r="C36" s="6">
        <v>101.3</v>
      </c>
      <c r="D36" s="12">
        <v>106</v>
      </c>
      <c r="E36" s="6">
        <v>104.2</v>
      </c>
      <c r="F36" s="6">
        <v>104.9</v>
      </c>
      <c r="G36" s="6">
        <v>104.3</v>
      </c>
      <c r="H36" s="6">
        <v>101.6</v>
      </c>
      <c r="I36" s="6">
        <v>103.2</v>
      </c>
      <c r="J36" s="6">
        <v>111.9</v>
      </c>
      <c r="K36" s="7"/>
      <c r="L36" s="8">
        <v>2013</v>
      </c>
      <c r="M36" s="3">
        <f t="shared" si="18"/>
        <v>114.99074999999999</v>
      </c>
      <c r="N36" s="3">
        <f t="shared" si="19"/>
        <v>111.3143836</v>
      </c>
      <c r="O36" s="3">
        <f t="shared" si="20"/>
        <v>114.42904440000001</v>
      </c>
      <c r="P36" s="3">
        <f t="shared" si="21"/>
        <v>110.66781039999998</v>
      </c>
      <c r="Q36" s="3">
        <f t="shared" si="22"/>
        <v>106.92170400000001</v>
      </c>
      <c r="R36" s="3">
        <f t="shared" si="23"/>
        <v>120.01621939999998</v>
      </c>
      <c r="S36" s="3">
        <f t="shared" si="24"/>
        <v>116.91612400000001</v>
      </c>
      <c r="T36" s="3">
        <f t="shared" si="25"/>
        <v>112.21142820000001</v>
      </c>
      <c r="U36" s="3">
        <f t="shared" si="26"/>
        <v>103.454127</v>
      </c>
      <c r="V36" s="7"/>
    </row>
    <row r="37" spans="1:34">
      <c r="A37" s="8">
        <v>2015</v>
      </c>
      <c r="B37" s="6">
        <v>103.1</v>
      </c>
      <c r="C37" s="6">
        <v>104.5</v>
      </c>
      <c r="D37" s="12">
        <v>104.9</v>
      </c>
      <c r="E37" s="6">
        <v>103.1</v>
      </c>
      <c r="F37" s="6">
        <v>101.6</v>
      </c>
      <c r="G37" s="6">
        <v>104.6</v>
      </c>
      <c r="H37" s="6">
        <v>110.4</v>
      </c>
      <c r="I37" s="6">
        <v>99.7</v>
      </c>
      <c r="J37" s="6">
        <v>106.3</v>
      </c>
      <c r="K37" s="7"/>
      <c r="L37" s="8">
        <v>2014</v>
      </c>
      <c r="M37" s="3">
        <f t="shared" si="18"/>
        <v>120.16533374999999</v>
      </c>
      <c r="N37" s="3">
        <f t="shared" si="19"/>
        <v>112.76147058679999</v>
      </c>
      <c r="O37" s="3">
        <f t="shared" si="20"/>
        <v>121.29478706400002</v>
      </c>
      <c r="P37" s="3">
        <f t="shared" si="21"/>
        <v>115.31585843679999</v>
      </c>
      <c r="Q37" s="3">
        <f t="shared" si="22"/>
        <v>112.16086749600002</v>
      </c>
      <c r="R37" s="3">
        <f t="shared" si="23"/>
        <v>125.17691683419997</v>
      </c>
      <c r="S37" s="3">
        <f t="shared" si="24"/>
        <v>118.78678198400002</v>
      </c>
      <c r="T37" s="3">
        <f t="shared" si="25"/>
        <v>115.80219390240002</v>
      </c>
      <c r="U37" s="3">
        <f t="shared" si="26"/>
        <v>115.765168113</v>
      </c>
      <c r="V37" s="7"/>
    </row>
    <row r="38" spans="1:34">
      <c r="A38" s="8">
        <v>2016</v>
      </c>
      <c r="B38" s="6">
        <v>104</v>
      </c>
      <c r="C38" s="6">
        <v>103.1</v>
      </c>
      <c r="D38" s="12">
        <v>106.2</v>
      </c>
      <c r="E38" s="6">
        <v>105.6</v>
      </c>
      <c r="F38" s="6">
        <v>103</v>
      </c>
      <c r="G38" s="6">
        <v>99.4</v>
      </c>
      <c r="H38" s="6">
        <v>101.3</v>
      </c>
      <c r="I38" s="6">
        <v>103.4</v>
      </c>
      <c r="J38" s="6">
        <v>99.2</v>
      </c>
      <c r="K38" s="7"/>
      <c r="L38" s="8">
        <v>2015</v>
      </c>
      <c r="M38" s="3">
        <f t="shared" si="18"/>
        <v>123.89045909624998</v>
      </c>
      <c r="N38" s="3">
        <f t="shared" si="19"/>
        <v>117.83573676320597</v>
      </c>
      <c r="O38" s="3">
        <f t="shared" si="20"/>
        <v>127.23823163013604</v>
      </c>
      <c r="P38" s="3">
        <f t="shared" si="21"/>
        <v>118.89065004834077</v>
      </c>
      <c r="Q38" s="3">
        <f t="shared" si="22"/>
        <v>113.95544137593602</v>
      </c>
      <c r="R38" s="3">
        <f t="shared" si="23"/>
        <v>130.93505500857319</v>
      </c>
      <c r="S38" s="3">
        <f t="shared" si="24"/>
        <v>131.14060731033604</v>
      </c>
      <c r="T38" s="3">
        <f t="shared" si="25"/>
        <v>115.45478732069282</v>
      </c>
      <c r="U38" s="3">
        <f t="shared" si="26"/>
        <v>123.05837370411899</v>
      </c>
      <c r="V38" s="7"/>
    </row>
    <row r="39" spans="1:34">
      <c r="A39" s="8">
        <v>2017</v>
      </c>
      <c r="B39" s="6">
        <v>107.8</v>
      </c>
      <c r="C39" s="6">
        <v>107.5</v>
      </c>
      <c r="D39" s="12">
        <v>108.4</v>
      </c>
      <c r="E39" s="6">
        <v>103.1</v>
      </c>
      <c r="F39" s="6">
        <v>109.7</v>
      </c>
      <c r="G39" s="6">
        <v>107.2</v>
      </c>
      <c r="H39" s="6">
        <v>110.1</v>
      </c>
      <c r="I39" s="6">
        <v>109.9</v>
      </c>
      <c r="J39" s="6">
        <v>105</v>
      </c>
      <c r="K39" s="7"/>
      <c r="L39" s="8">
        <v>2016</v>
      </c>
      <c r="M39" s="3">
        <f t="shared" si="18"/>
        <v>128.84607746009999</v>
      </c>
      <c r="N39" s="3">
        <f t="shared" si="19"/>
        <v>121.48864460286535</v>
      </c>
      <c r="O39" s="3">
        <f t="shared" si="20"/>
        <v>135.12700199120448</v>
      </c>
      <c r="P39" s="3">
        <f t="shared" si="21"/>
        <v>125.54852645104786</v>
      </c>
      <c r="Q39" s="3">
        <f t="shared" si="22"/>
        <v>117.3741046172141</v>
      </c>
      <c r="R39" s="3">
        <f t="shared" si="23"/>
        <v>130.14944467852177</v>
      </c>
      <c r="S39" s="3">
        <f t="shared" si="24"/>
        <v>132.84543520537039</v>
      </c>
      <c r="T39" s="3">
        <f t="shared" si="25"/>
        <v>119.38025008959637</v>
      </c>
      <c r="U39" s="3">
        <f t="shared" si="26"/>
        <v>122.07390671448604</v>
      </c>
      <c r="V39" s="7"/>
    </row>
    <row r="40" spans="1:34">
      <c r="A40" s="8">
        <v>2018</v>
      </c>
      <c r="B40" s="6">
        <v>108.1</v>
      </c>
      <c r="C40" s="6">
        <v>109.6</v>
      </c>
      <c r="D40" s="6">
        <v>110.1</v>
      </c>
      <c r="E40" s="6">
        <v>108.6</v>
      </c>
      <c r="F40" s="6">
        <v>103.8</v>
      </c>
      <c r="G40" s="6">
        <v>105.8</v>
      </c>
      <c r="H40" s="6">
        <v>107.5</v>
      </c>
      <c r="I40" s="6">
        <v>109.5</v>
      </c>
      <c r="J40" s="6">
        <v>113</v>
      </c>
      <c r="K40" s="7"/>
      <c r="L40" s="8">
        <v>2017</v>
      </c>
      <c r="M40" s="3">
        <f t="shared" si="18"/>
        <v>138.89607150198779</v>
      </c>
      <c r="N40" s="3">
        <f t="shared" si="19"/>
        <v>130.60029294808024</v>
      </c>
      <c r="O40" s="3">
        <f t="shared" si="20"/>
        <v>146.47767015846566</v>
      </c>
      <c r="P40" s="3">
        <f t="shared" si="21"/>
        <v>129.44053077103032</v>
      </c>
      <c r="Q40" s="3">
        <f t="shared" si="22"/>
        <v>128.75939276508387</v>
      </c>
      <c r="R40" s="3">
        <f t="shared" si="23"/>
        <v>139.52020469537536</v>
      </c>
      <c r="S40" s="3">
        <f t="shared" si="24"/>
        <v>146.2628241611128</v>
      </c>
      <c r="T40" s="3">
        <f t="shared" si="25"/>
        <v>131.19889484846641</v>
      </c>
      <c r="U40" s="3">
        <f t="shared" si="26"/>
        <v>128.17760205021034</v>
      </c>
      <c r="V40" s="7"/>
    </row>
    <row r="41" spans="1:34">
      <c r="A41" s="8">
        <v>2019</v>
      </c>
      <c r="B41" s="6">
        <v>110</v>
      </c>
      <c r="C41" s="6">
        <v>107.7</v>
      </c>
      <c r="D41" s="6">
        <v>100.3</v>
      </c>
      <c r="E41" s="6">
        <v>111.2</v>
      </c>
      <c r="F41" s="6">
        <v>107</v>
      </c>
      <c r="G41" s="6">
        <v>112</v>
      </c>
      <c r="H41" s="6">
        <v>111.4</v>
      </c>
      <c r="I41" s="6">
        <v>107.2</v>
      </c>
      <c r="J41" s="6">
        <v>115</v>
      </c>
      <c r="K41" s="7"/>
      <c r="L41" s="8">
        <v>2018</v>
      </c>
      <c r="M41" s="3">
        <f t="shared" si="18"/>
        <v>150.1466532936488</v>
      </c>
      <c r="N41" s="3">
        <f t="shared" si="19"/>
        <v>143.13792107109592</v>
      </c>
      <c r="O41" s="3">
        <f t="shared" si="20"/>
        <v>161.27191484447067</v>
      </c>
      <c r="P41" s="3">
        <f t="shared" si="21"/>
        <v>140.5724164173389</v>
      </c>
      <c r="Q41" s="3">
        <f t="shared" si="22"/>
        <v>133.65224969015708</v>
      </c>
      <c r="R41" s="3">
        <f t="shared" si="23"/>
        <v>147.61237656770714</v>
      </c>
      <c r="S41" s="3">
        <f t="shared" si="24"/>
        <v>157.23253597319626</v>
      </c>
      <c r="T41" s="3">
        <f t="shared" si="25"/>
        <v>143.66278985907073</v>
      </c>
      <c r="U41" s="3">
        <f t="shared" si="26"/>
        <v>144.84069031673766</v>
      </c>
      <c r="V41" s="7"/>
    </row>
    <row r="42" spans="1:34">
      <c r="A42" s="8">
        <v>2020</v>
      </c>
      <c r="B42" s="6">
        <v>107.1</v>
      </c>
      <c r="C42" s="6">
        <v>110.3</v>
      </c>
      <c r="D42" s="6">
        <v>99.1</v>
      </c>
      <c r="E42" s="6">
        <v>106.1</v>
      </c>
      <c r="F42" s="6">
        <v>108.1</v>
      </c>
      <c r="G42" s="6">
        <v>101</v>
      </c>
      <c r="H42" s="6">
        <v>107.4</v>
      </c>
      <c r="I42" s="6">
        <v>110.9</v>
      </c>
      <c r="J42" s="6">
        <v>109.4</v>
      </c>
      <c r="K42" s="6"/>
      <c r="L42" s="8">
        <v>2019</v>
      </c>
      <c r="M42" s="3">
        <f t="shared" si="18"/>
        <v>165.1613186230137</v>
      </c>
      <c r="N42" s="3">
        <f t="shared" si="19"/>
        <v>154.15954099357029</v>
      </c>
      <c r="O42" s="3">
        <f t="shared" si="20"/>
        <v>161.75573058900406</v>
      </c>
      <c r="P42" s="3">
        <f t="shared" si="21"/>
        <v>156.31652705608087</v>
      </c>
      <c r="Q42" s="3">
        <f t="shared" si="22"/>
        <v>143.00790716846808</v>
      </c>
      <c r="R42" s="3">
        <f t="shared" si="23"/>
        <v>165.32586175583202</v>
      </c>
      <c r="S42" s="3">
        <f t="shared" si="24"/>
        <v>175.15704507414065</v>
      </c>
      <c r="T42" s="3">
        <f t="shared" si="25"/>
        <v>154.00651072892384</v>
      </c>
      <c r="U42" s="3">
        <f t="shared" si="26"/>
        <v>166.5667938642483</v>
      </c>
    </row>
    <row r="43" spans="1:34">
      <c r="L43" s="8">
        <v>2020</v>
      </c>
      <c r="M43" s="3">
        <f t="shared" si="18"/>
        <v>176.88777224524767</v>
      </c>
      <c r="N43" s="3">
        <f t="shared" si="19"/>
        <v>170.03797371590804</v>
      </c>
      <c r="O43" s="3">
        <f t="shared" si="20"/>
        <v>160.29992901370304</v>
      </c>
      <c r="P43" s="3">
        <f t="shared" si="21"/>
        <v>165.85183520650179</v>
      </c>
      <c r="Q43" s="3">
        <f t="shared" si="22"/>
        <v>154.59154764911398</v>
      </c>
      <c r="R43" s="3">
        <f t="shared" si="23"/>
        <v>166.97912037339034</v>
      </c>
      <c r="S43" s="3">
        <f t="shared" si="24"/>
        <v>188.11866640962708</v>
      </c>
      <c r="T43" s="3">
        <f t="shared" si="25"/>
        <v>170.79322039837655</v>
      </c>
      <c r="U43" s="3">
        <f t="shared" si="26"/>
        <v>182.22407248748766</v>
      </c>
    </row>
    <row r="45" spans="1:34">
      <c r="A45" s="33"/>
      <c r="B45" s="34"/>
    </row>
    <row r="46" spans="1:34">
      <c r="A46" s="35"/>
    </row>
    <row r="47" spans="1:34">
      <c r="A47" s="50" t="s">
        <v>123</v>
      </c>
      <c r="O47" s="50" t="s">
        <v>124</v>
      </c>
      <c r="AD47" s="50" t="s">
        <v>125</v>
      </c>
    </row>
    <row r="48" spans="1:34">
      <c r="A48" s="40"/>
      <c r="B48" s="8">
        <v>2019</v>
      </c>
      <c r="C48" s="8">
        <v>2020</v>
      </c>
      <c r="D48" s="41" t="s">
        <v>34</v>
      </c>
      <c r="E48" s="41" t="s">
        <v>35</v>
      </c>
      <c r="F48" s="41"/>
      <c r="G48" s="41"/>
      <c r="H48" s="41"/>
      <c r="I48" s="41"/>
      <c r="J48" s="41"/>
      <c r="K48" s="41"/>
      <c r="O48" s="41"/>
      <c r="P48" s="8">
        <v>2019</v>
      </c>
      <c r="Q48" s="8">
        <v>2020</v>
      </c>
      <c r="R48" s="41" t="s">
        <v>34</v>
      </c>
      <c r="S48" s="41" t="s">
        <v>35</v>
      </c>
      <c r="T48" s="41"/>
      <c r="U48" s="41"/>
      <c r="V48" s="41"/>
      <c r="W48" s="41"/>
      <c r="AD48" s="41"/>
      <c r="AE48" s="8">
        <v>2019</v>
      </c>
      <c r="AF48" s="8">
        <v>2020</v>
      </c>
      <c r="AG48" s="41" t="s">
        <v>34</v>
      </c>
      <c r="AH48" s="41" t="s">
        <v>35</v>
      </c>
    </row>
    <row r="49" spans="1:34">
      <c r="A49" s="36" t="s">
        <v>36</v>
      </c>
      <c r="B49" s="45">
        <v>114.2</v>
      </c>
      <c r="C49" s="45">
        <v>111.5</v>
      </c>
      <c r="D49" s="45">
        <v>106.5</v>
      </c>
      <c r="E49" s="45">
        <v>99.3</v>
      </c>
      <c r="F49" s="41"/>
      <c r="G49" s="41"/>
      <c r="H49" s="41"/>
      <c r="I49" s="41"/>
      <c r="J49" s="41"/>
      <c r="K49" s="41"/>
      <c r="O49" s="36" t="s">
        <v>36</v>
      </c>
      <c r="P49" s="45">
        <v>107.7</v>
      </c>
      <c r="Q49" s="45">
        <v>110.3</v>
      </c>
      <c r="R49" s="45">
        <v>107.4</v>
      </c>
      <c r="S49" s="45">
        <v>103.3</v>
      </c>
      <c r="T49" s="41"/>
      <c r="U49" s="41"/>
      <c r="V49" s="41"/>
      <c r="W49" s="41"/>
      <c r="AD49" s="36" t="s">
        <v>36</v>
      </c>
      <c r="AE49" s="45">
        <v>111.8</v>
      </c>
      <c r="AF49" s="45">
        <v>110.7</v>
      </c>
      <c r="AG49" s="45">
        <v>106.6</v>
      </c>
      <c r="AH49" s="45">
        <v>100.9</v>
      </c>
    </row>
    <row r="50" spans="1:34">
      <c r="A50" s="36" t="s">
        <v>37</v>
      </c>
      <c r="B50" s="45">
        <v>115.7</v>
      </c>
      <c r="C50" s="45">
        <v>110.1</v>
      </c>
      <c r="D50" s="45">
        <v>101.9</v>
      </c>
      <c r="E50" s="45">
        <v>104.5</v>
      </c>
      <c r="F50" s="41"/>
      <c r="G50" s="41"/>
      <c r="H50" s="41"/>
      <c r="I50" s="41"/>
      <c r="J50" s="41"/>
      <c r="K50" s="41"/>
      <c r="O50" s="36" t="s">
        <v>37</v>
      </c>
      <c r="P50" s="45">
        <v>108.5</v>
      </c>
      <c r="Q50" s="45">
        <v>109.3</v>
      </c>
      <c r="R50" s="45">
        <v>101.7</v>
      </c>
      <c r="S50" s="45">
        <v>109.2</v>
      </c>
      <c r="T50" s="41"/>
      <c r="U50" s="41"/>
      <c r="V50" s="41"/>
      <c r="W50" s="41"/>
      <c r="AD50" s="36" t="s">
        <v>37</v>
      </c>
      <c r="AE50" s="45">
        <v>112.9</v>
      </c>
      <c r="AF50" s="45">
        <v>109.9</v>
      </c>
      <c r="AG50" s="45">
        <v>101.7</v>
      </c>
      <c r="AH50" s="45">
        <v>106.6</v>
      </c>
    </row>
    <row r="51" spans="1:34">
      <c r="A51" s="36" t="s">
        <v>38</v>
      </c>
      <c r="B51" s="45">
        <v>125.8</v>
      </c>
      <c r="C51" s="45">
        <v>101.8</v>
      </c>
      <c r="D51" s="45">
        <v>110.3</v>
      </c>
      <c r="E51" s="45">
        <v>102.1</v>
      </c>
      <c r="F51" s="41"/>
      <c r="G51" s="41"/>
      <c r="H51" s="41"/>
      <c r="I51" s="41"/>
      <c r="J51" s="41"/>
      <c r="K51" s="41"/>
      <c r="O51" s="36" t="s">
        <v>38</v>
      </c>
      <c r="P51" s="45">
        <v>124.7</v>
      </c>
      <c r="Q51" s="45">
        <v>103.9</v>
      </c>
      <c r="R51" s="45">
        <v>110.3</v>
      </c>
      <c r="S51" s="45">
        <v>104.6</v>
      </c>
      <c r="T51" s="41"/>
      <c r="U51" s="41"/>
      <c r="V51" s="41"/>
      <c r="W51" s="41"/>
      <c r="AD51" s="36" t="s">
        <v>38</v>
      </c>
      <c r="AE51" s="45">
        <v>124.4</v>
      </c>
      <c r="AF51" s="45">
        <v>102.7</v>
      </c>
      <c r="AG51" s="45">
        <v>110.1</v>
      </c>
      <c r="AH51" s="45">
        <v>103.4</v>
      </c>
    </row>
    <row r="52" spans="1:34">
      <c r="A52" s="36" t="s">
        <v>39</v>
      </c>
      <c r="B52" s="45">
        <v>115</v>
      </c>
      <c r="C52" s="45">
        <v>111</v>
      </c>
      <c r="D52" s="45">
        <v>101.1</v>
      </c>
      <c r="E52" s="45">
        <v>104.7</v>
      </c>
      <c r="F52" s="41"/>
      <c r="G52" s="41"/>
      <c r="H52" s="41"/>
      <c r="I52" s="41"/>
      <c r="J52" s="41"/>
      <c r="K52" s="41"/>
      <c r="O52" s="36" t="s">
        <v>39</v>
      </c>
      <c r="P52" s="45">
        <v>105.8</v>
      </c>
      <c r="Q52" s="45">
        <v>110.7</v>
      </c>
      <c r="R52" s="45">
        <v>100</v>
      </c>
      <c r="S52" s="45">
        <v>110.3</v>
      </c>
      <c r="T52" s="41"/>
      <c r="U52" s="41"/>
      <c r="V52" s="41"/>
      <c r="W52" s="41"/>
      <c r="AD52" s="36" t="s">
        <v>39</v>
      </c>
      <c r="AE52" s="45">
        <v>111.6</v>
      </c>
      <c r="AF52" s="45">
        <v>111</v>
      </c>
      <c r="AG52" s="45">
        <v>100.7</v>
      </c>
      <c r="AH52" s="45">
        <v>107.1</v>
      </c>
    </row>
    <row r="53" spans="1:34">
      <c r="A53" s="36" t="s">
        <v>40</v>
      </c>
      <c r="B53" s="45">
        <v>114.2</v>
      </c>
      <c r="C53" s="45">
        <v>111.8</v>
      </c>
      <c r="D53" s="45">
        <v>107.1</v>
      </c>
      <c r="E53" s="45">
        <v>98.9</v>
      </c>
      <c r="F53" s="41"/>
      <c r="G53" s="41"/>
      <c r="H53" s="41"/>
      <c r="I53" s="41"/>
      <c r="J53" s="41"/>
      <c r="K53" s="41"/>
      <c r="O53" s="36" t="s">
        <v>40</v>
      </c>
      <c r="P53" s="45">
        <v>107.7</v>
      </c>
      <c r="Q53" s="45">
        <v>110.4</v>
      </c>
      <c r="R53" s="45">
        <v>108.2</v>
      </c>
      <c r="S53" s="45">
        <v>102.8</v>
      </c>
      <c r="T53" s="41"/>
      <c r="U53" s="41"/>
      <c r="V53" s="41"/>
      <c r="W53" s="41"/>
      <c r="AD53" s="36" t="s">
        <v>40</v>
      </c>
      <c r="AE53" s="45">
        <v>111.8</v>
      </c>
      <c r="AF53" s="45">
        <v>110.8</v>
      </c>
      <c r="AG53" s="45">
        <v>107.3</v>
      </c>
      <c r="AH53" s="45">
        <v>100.4</v>
      </c>
    </row>
    <row r="54" spans="1:34">
      <c r="A54" s="36" t="s">
        <v>41</v>
      </c>
      <c r="B54" s="45">
        <v>114</v>
      </c>
      <c r="C54" s="45">
        <v>111.4</v>
      </c>
      <c r="D54" s="45">
        <v>105.4</v>
      </c>
      <c r="E54" s="45">
        <v>100.5</v>
      </c>
      <c r="F54" s="41"/>
      <c r="G54" s="41"/>
      <c r="H54" s="41"/>
      <c r="I54" s="41"/>
      <c r="J54" s="41"/>
      <c r="K54" s="41"/>
      <c r="O54" s="36" t="s">
        <v>41</v>
      </c>
      <c r="P54" s="45">
        <v>106.8</v>
      </c>
      <c r="Q54" s="45">
        <v>109.7</v>
      </c>
      <c r="R54" s="45">
        <v>108.1</v>
      </c>
      <c r="S54" s="45">
        <v>102.1</v>
      </c>
      <c r="T54" s="41"/>
      <c r="U54" s="41"/>
      <c r="V54" s="41"/>
      <c r="W54" s="41"/>
      <c r="AD54" s="36" t="s">
        <v>41</v>
      </c>
      <c r="AE54" s="45">
        <v>111.5</v>
      </c>
      <c r="AF54" s="45">
        <v>110.4</v>
      </c>
      <c r="AG54" s="45">
        <v>106.2</v>
      </c>
      <c r="AH54" s="45">
        <v>101.2</v>
      </c>
    </row>
    <row r="55" spans="1:34">
      <c r="A55" s="36" t="s">
        <v>42</v>
      </c>
      <c r="B55" s="45">
        <v>115</v>
      </c>
      <c r="C55" s="45">
        <v>108.2</v>
      </c>
      <c r="D55" s="45">
        <v>110</v>
      </c>
      <c r="E55" s="45">
        <v>95.2</v>
      </c>
      <c r="F55" s="41"/>
      <c r="G55" s="41"/>
      <c r="H55" s="41"/>
      <c r="I55" s="41"/>
      <c r="J55" s="41"/>
      <c r="K55" s="41"/>
      <c r="O55" s="36" t="s">
        <v>42</v>
      </c>
      <c r="P55" s="45">
        <v>108.6</v>
      </c>
      <c r="Q55" s="45">
        <v>110.3</v>
      </c>
      <c r="R55" s="45">
        <v>114.9</v>
      </c>
      <c r="S55" s="45">
        <v>102.3</v>
      </c>
      <c r="T55" s="41"/>
      <c r="U55" s="41"/>
      <c r="V55" s="41"/>
      <c r="W55" s="41"/>
      <c r="AD55" s="36" t="s">
        <v>42</v>
      </c>
      <c r="AE55" s="45">
        <v>112.8</v>
      </c>
      <c r="AF55" s="45">
        <v>108.6</v>
      </c>
      <c r="AG55" s="45">
        <v>111.6</v>
      </c>
      <c r="AH55" s="45">
        <v>97.7</v>
      </c>
    </row>
    <row r="56" spans="1:34">
      <c r="A56" s="36" t="s">
        <v>43</v>
      </c>
      <c r="B56" s="45">
        <v>113.5</v>
      </c>
      <c r="C56" s="45">
        <v>107.5</v>
      </c>
      <c r="D56" s="45">
        <v>106.4</v>
      </c>
      <c r="E56" s="45">
        <v>107.5</v>
      </c>
      <c r="F56" s="41"/>
      <c r="G56" s="41"/>
      <c r="H56" s="41"/>
      <c r="I56" s="41"/>
      <c r="J56" s="41"/>
      <c r="K56" s="41"/>
      <c r="O56" s="36" t="s">
        <v>43</v>
      </c>
      <c r="P56" s="45">
        <v>110</v>
      </c>
      <c r="Q56" s="45">
        <v>102.8</v>
      </c>
      <c r="R56" s="45">
        <v>111</v>
      </c>
      <c r="S56" s="45">
        <v>104.7</v>
      </c>
      <c r="T56" s="41"/>
      <c r="U56" s="41"/>
      <c r="V56" s="41"/>
      <c r="W56" s="41"/>
      <c r="AD56" s="36" t="s">
        <v>43</v>
      </c>
      <c r="AE56" s="45">
        <v>112.5</v>
      </c>
      <c r="AF56" s="45">
        <v>105.3</v>
      </c>
      <c r="AG56" s="45">
        <v>107.8</v>
      </c>
      <c r="AH56" s="45">
        <v>105.8</v>
      </c>
    </row>
    <row r="57" spans="1:34">
      <c r="A57" s="36" t="s">
        <v>44</v>
      </c>
      <c r="B57" s="45">
        <v>114.4</v>
      </c>
      <c r="C57" s="45">
        <v>112.4</v>
      </c>
      <c r="D57" s="45">
        <v>105.5</v>
      </c>
      <c r="E57" s="45">
        <v>101.2</v>
      </c>
      <c r="F57" s="41"/>
      <c r="G57" s="41"/>
      <c r="H57" s="41"/>
      <c r="I57" s="41"/>
      <c r="J57" s="41"/>
      <c r="K57" s="41"/>
      <c r="O57" s="36" t="s">
        <v>44</v>
      </c>
      <c r="P57" s="45">
        <v>108.7</v>
      </c>
      <c r="Q57" s="45">
        <v>109.2</v>
      </c>
      <c r="R57" s="45">
        <v>96.7</v>
      </c>
      <c r="S57" s="45">
        <v>106.5</v>
      </c>
      <c r="T57" s="41"/>
      <c r="U57" s="41"/>
      <c r="V57" s="41"/>
      <c r="W57" s="41"/>
      <c r="AD57" s="36" t="s">
        <v>44</v>
      </c>
      <c r="AE57" s="45">
        <v>111.3</v>
      </c>
      <c r="AF57" s="45">
        <v>110.8</v>
      </c>
      <c r="AG57" s="45">
        <v>102.1</v>
      </c>
      <c r="AH57" s="45">
        <v>102.6</v>
      </c>
    </row>
    <row r="58" spans="1:34">
      <c r="A58" s="39"/>
      <c r="B58" s="52"/>
      <c r="C58" s="52"/>
      <c r="D58" s="52"/>
      <c r="E58" s="52"/>
      <c r="F58" s="41"/>
      <c r="G58" s="41"/>
      <c r="H58" s="41"/>
      <c r="I58" s="41"/>
      <c r="J58" s="41"/>
      <c r="K58" s="41"/>
      <c r="O58" s="39"/>
      <c r="P58" s="52"/>
      <c r="Q58" s="52"/>
      <c r="R58" s="52"/>
      <c r="S58" s="52"/>
      <c r="T58" s="41"/>
      <c r="U58" s="41"/>
      <c r="V58" s="41"/>
      <c r="W58" s="41"/>
      <c r="AD58" s="39"/>
      <c r="AE58" s="52"/>
      <c r="AF58" s="52"/>
      <c r="AG58" s="52"/>
      <c r="AH58" s="52"/>
    </row>
    <row r="59" spans="1:34">
      <c r="A59" s="35" t="s">
        <v>126</v>
      </c>
      <c r="B59" s="43"/>
      <c r="C59" s="43"/>
      <c r="D59" s="43"/>
      <c r="E59" s="43"/>
      <c r="F59" s="41"/>
      <c r="G59" s="41"/>
      <c r="H59" s="41"/>
      <c r="I59" s="41"/>
      <c r="J59" s="41"/>
      <c r="K59" s="41"/>
      <c r="O59" s="50" t="s">
        <v>127</v>
      </c>
      <c r="P59" s="43"/>
      <c r="Q59" s="43"/>
      <c r="R59" s="43"/>
      <c r="S59" s="43"/>
      <c r="T59" s="41"/>
      <c r="U59" s="41"/>
      <c r="V59" s="41"/>
      <c r="W59" s="41"/>
      <c r="AD59" s="50" t="s">
        <v>128</v>
      </c>
      <c r="AE59" s="43"/>
      <c r="AF59" s="43"/>
      <c r="AG59" s="43"/>
      <c r="AH59" s="43"/>
    </row>
    <row r="60" spans="1:34">
      <c r="A60" s="37"/>
      <c r="B60" s="8">
        <v>2019</v>
      </c>
      <c r="C60" s="8">
        <v>2020</v>
      </c>
      <c r="D60" t="s">
        <v>34</v>
      </c>
      <c r="E60" t="s">
        <v>35</v>
      </c>
      <c r="F60" s="41"/>
      <c r="G60" s="41"/>
      <c r="H60" s="41"/>
      <c r="I60" s="41"/>
      <c r="J60" s="41"/>
      <c r="K60" s="41"/>
      <c r="O60" s="37"/>
      <c r="P60" s="8">
        <v>2019</v>
      </c>
      <c r="Q60" s="8">
        <v>2020</v>
      </c>
      <c r="R60" t="s">
        <v>34</v>
      </c>
      <c r="S60" t="s">
        <v>35</v>
      </c>
      <c r="T60" s="41"/>
      <c r="U60" s="41"/>
      <c r="V60" s="41"/>
      <c r="W60" s="41"/>
      <c r="AD60" s="37"/>
      <c r="AE60" s="8">
        <v>2019</v>
      </c>
      <c r="AF60" s="8">
        <v>2020</v>
      </c>
      <c r="AG60" t="s">
        <v>34</v>
      </c>
      <c r="AH60" t="s">
        <v>35</v>
      </c>
    </row>
    <row r="61" spans="1:34">
      <c r="A61" s="36" t="s">
        <v>83</v>
      </c>
      <c r="B61" s="12">
        <v>110.4</v>
      </c>
      <c r="C61" s="12">
        <v>105.5</v>
      </c>
      <c r="D61" s="12">
        <v>103.4</v>
      </c>
      <c r="E61" s="12">
        <v>97.3</v>
      </c>
      <c r="F61" s="41"/>
      <c r="G61" s="41"/>
      <c r="H61" s="41"/>
      <c r="I61" s="41"/>
      <c r="J61" s="41"/>
      <c r="K61" s="41"/>
      <c r="O61" s="36" t="s">
        <v>83</v>
      </c>
      <c r="P61" s="12">
        <v>100.3</v>
      </c>
      <c r="Q61" s="12">
        <v>99.1</v>
      </c>
      <c r="R61" s="12">
        <v>114.4</v>
      </c>
      <c r="S61" s="12">
        <v>133.9</v>
      </c>
      <c r="T61" s="41"/>
      <c r="U61" s="41"/>
      <c r="V61" s="41"/>
      <c r="W61" s="41"/>
      <c r="AD61" s="36" t="s">
        <v>83</v>
      </c>
      <c r="AE61" s="12">
        <v>102.6</v>
      </c>
      <c r="AF61" s="12">
        <v>99.8</v>
      </c>
      <c r="AG61" s="12">
        <v>110.4</v>
      </c>
      <c r="AH61" s="12">
        <v>123.1</v>
      </c>
    </row>
    <row r="62" spans="1:34">
      <c r="A62" s="36" t="s">
        <v>84</v>
      </c>
      <c r="B62" s="12">
        <v>114</v>
      </c>
      <c r="C62" s="12">
        <v>105.1</v>
      </c>
      <c r="D62" s="12">
        <v>98.7</v>
      </c>
      <c r="E62" s="12">
        <v>100.2</v>
      </c>
      <c r="F62" s="41"/>
      <c r="G62" s="41"/>
      <c r="H62" s="41"/>
      <c r="I62" s="41"/>
      <c r="J62" s="41"/>
      <c r="K62" s="41"/>
      <c r="O62" s="36" t="s">
        <v>84</v>
      </c>
      <c r="P62" s="12">
        <v>111.8</v>
      </c>
      <c r="Q62" s="12">
        <v>99.8</v>
      </c>
      <c r="R62" s="12">
        <v>115.2</v>
      </c>
      <c r="S62" s="12">
        <v>96.9</v>
      </c>
      <c r="T62" s="41"/>
      <c r="U62" s="41"/>
      <c r="V62" s="41"/>
      <c r="W62" s="41"/>
      <c r="AD62" s="36" t="s">
        <v>84</v>
      </c>
      <c r="AE62" s="12">
        <v>113.2</v>
      </c>
      <c r="AF62" s="12">
        <v>103.5</v>
      </c>
      <c r="AG62" s="12">
        <v>102.9</v>
      </c>
      <c r="AH62" s="12">
        <v>99.4</v>
      </c>
    </row>
    <row r="63" spans="1:34">
      <c r="A63" s="36" t="s">
        <v>85</v>
      </c>
      <c r="B63" s="12">
        <v>109.5</v>
      </c>
      <c r="C63" s="12">
        <v>105.7</v>
      </c>
      <c r="D63" s="12">
        <v>104.5</v>
      </c>
      <c r="E63" s="12">
        <v>96.7</v>
      </c>
      <c r="F63" s="41"/>
      <c r="G63" s="41"/>
      <c r="H63" s="41"/>
      <c r="I63" s="41"/>
      <c r="J63" s="41"/>
      <c r="K63" s="41"/>
      <c r="O63" s="36" t="s">
        <v>85</v>
      </c>
      <c r="P63" s="12">
        <v>99.9</v>
      </c>
      <c r="Q63" s="12">
        <v>99.4</v>
      </c>
      <c r="R63" s="12">
        <v>114.4</v>
      </c>
      <c r="S63" s="12">
        <v>134.69999999999999</v>
      </c>
      <c r="T63" s="41"/>
      <c r="U63" s="41"/>
      <c r="V63" s="41"/>
      <c r="W63" s="41"/>
      <c r="AD63" s="36" t="s">
        <v>85</v>
      </c>
      <c r="AE63" s="12">
        <v>101.6</v>
      </c>
      <c r="AF63" s="12">
        <v>100</v>
      </c>
      <c r="AG63" s="12">
        <v>111.2</v>
      </c>
      <c r="AH63" s="12">
        <v>124.5</v>
      </c>
    </row>
    <row r="64" spans="1:34">
      <c r="A64" s="39"/>
      <c r="B64" s="53"/>
      <c r="C64" s="53"/>
      <c r="D64" s="53"/>
      <c r="E64" s="53"/>
      <c r="F64" s="41"/>
      <c r="G64" s="41"/>
      <c r="H64" s="41"/>
      <c r="I64" s="41"/>
      <c r="J64" s="41"/>
      <c r="K64" s="41"/>
      <c r="O64" s="39"/>
      <c r="P64" s="53"/>
      <c r="Q64" s="53"/>
      <c r="R64" s="53"/>
      <c r="S64" s="53"/>
      <c r="T64" s="41"/>
      <c r="U64" s="41"/>
      <c r="V64" s="41"/>
      <c r="W64" s="41"/>
      <c r="AD64" s="39"/>
      <c r="AE64" s="53"/>
      <c r="AF64" s="53"/>
      <c r="AG64" s="53"/>
      <c r="AH64" s="53"/>
    </row>
    <row r="65" spans="1:34">
      <c r="A65" s="50" t="s">
        <v>129</v>
      </c>
      <c r="B65" s="43"/>
      <c r="C65" s="43"/>
      <c r="D65" s="43"/>
      <c r="E65" s="43"/>
      <c r="F65" s="41"/>
      <c r="G65" s="41"/>
      <c r="H65" s="41"/>
      <c r="I65" s="41"/>
      <c r="J65" s="41"/>
      <c r="K65" s="41"/>
      <c r="O65" s="50" t="s">
        <v>130</v>
      </c>
      <c r="P65" s="43"/>
      <c r="Q65" s="43"/>
      <c r="R65" s="43"/>
      <c r="S65" s="43"/>
      <c r="T65" s="41"/>
      <c r="U65" s="41"/>
      <c r="V65" s="41"/>
      <c r="W65" s="41"/>
      <c r="AD65" s="50" t="s">
        <v>131</v>
      </c>
      <c r="AE65" s="43"/>
      <c r="AF65" s="43"/>
      <c r="AG65" s="43"/>
      <c r="AH65" s="43"/>
    </row>
    <row r="66" spans="1:34">
      <c r="A66" s="40"/>
      <c r="B66" s="8">
        <v>2019</v>
      </c>
      <c r="C66" s="8">
        <v>2020</v>
      </c>
      <c r="D66" s="41" t="s">
        <v>34</v>
      </c>
      <c r="E66" s="41" t="s">
        <v>35</v>
      </c>
      <c r="F66" s="41"/>
      <c r="G66" s="41"/>
      <c r="H66" s="41"/>
      <c r="I66" s="41"/>
      <c r="J66" s="41"/>
      <c r="K66" s="41"/>
      <c r="O66" s="41"/>
      <c r="P66" s="8">
        <v>2019</v>
      </c>
      <c r="Q66" s="8">
        <v>2020</v>
      </c>
      <c r="R66" s="41" t="s">
        <v>34</v>
      </c>
      <c r="S66" s="41" t="s">
        <v>35</v>
      </c>
      <c r="T66" s="41"/>
      <c r="U66" s="41"/>
      <c r="V66" s="41"/>
      <c r="W66" s="41"/>
      <c r="AD66" s="41"/>
      <c r="AE66" s="8">
        <v>2019</v>
      </c>
      <c r="AF66" s="8">
        <v>2020</v>
      </c>
      <c r="AG66" s="41" t="s">
        <v>34</v>
      </c>
      <c r="AH66" s="41" t="s">
        <v>35</v>
      </c>
    </row>
    <row r="67" spans="1:34">
      <c r="A67" s="36" t="s">
        <v>45</v>
      </c>
      <c r="B67" s="11">
        <v>116.8</v>
      </c>
      <c r="C67" s="11">
        <v>109.2</v>
      </c>
      <c r="D67" s="11">
        <v>110.1</v>
      </c>
      <c r="E67" s="11">
        <v>114</v>
      </c>
      <c r="F67" s="41"/>
      <c r="G67" s="41"/>
      <c r="H67" s="41"/>
      <c r="I67" s="41"/>
      <c r="J67" s="41"/>
      <c r="K67" s="41"/>
      <c r="O67" s="36" t="s">
        <v>45</v>
      </c>
      <c r="P67" s="11">
        <v>105.7</v>
      </c>
      <c r="Q67" s="11">
        <v>106.8</v>
      </c>
      <c r="R67" s="11">
        <v>106.3</v>
      </c>
      <c r="S67" s="11">
        <v>105</v>
      </c>
      <c r="T67" s="41"/>
      <c r="U67" s="41"/>
      <c r="V67" s="41"/>
      <c r="W67" s="41"/>
      <c r="AD67" s="36" t="s">
        <v>45</v>
      </c>
      <c r="AE67" s="11">
        <v>114.1</v>
      </c>
      <c r="AF67" s="11">
        <v>107.6</v>
      </c>
      <c r="AG67" s="11">
        <v>110.5</v>
      </c>
      <c r="AH67" s="11">
        <v>114.6</v>
      </c>
    </row>
    <row r="68" spans="1:34">
      <c r="A68" s="36" t="s">
        <v>46</v>
      </c>
      <c r="B68" s="11">
        <v>117.6</v>
      </c>
      <c r="C68" s="11">
        <v>108.1</v>
      </c>
      <c r="D68" s="11">
        <v>111.2</v>
      </c>
      <c r="E68" s="11">
        <v>115.5</v>
      </c>
      <c r="F68" s="41"/>
      <c r="G68" s="41"/>
      <c r="H68" s="41"/>
      <c r="I68" s="41"/>
      <c r="J68" s="41"/>
      <c r="K68" s="41"/>
      <c r="O68" s="36" t="s">
        <v>46</v>
      </c>
      <c r="P68" s="11">
        <v>111.2</v>
      </c>
      <c r="Q68" s="11">
        <v>106.1</v>
      </c>
      <c r="R68" s="11">
        <v>110.3</v>
      </c>
      <c r="S68" s="11">
        <v>114.2</v>
      </c>
      <c r="T68" s="41"/>
      <c r="U68" s="41"/>
      <c r="V68" s="41"/>
      <c r="W68" s="41"/>
      <c r="AD68" s="36" t="s">
        <v>46</v>
      </c>
      <c r="AE68" s="11">
        <v>114.4</v>
      </c>
      <c r="AF68" s="11">
        <v>106.3</v>
      </c>
      <c r="AG68" s="11">
        <v>110.7</v>
      </c>
      <c r="AH68" s="11">
        <v>115.8</v>
      </c>
    </row>
    <row r="69" spans="1:34">
      <c r="A69" s="36" t="s">
        <v>47</v>
      </c>
      <c r="B69" s="11">
        <v>131.5</v>
      </c>
      <c r="C69" s="11">
        <v>105.5</v>
      </c>
      <c r="D69" s="11">
        <v>106.8</v>
      </c>
      <c r="E69" s="11">
        <v>110.9</v>
      </c>
      <c r="F69" s="41"/>
      <c r="G69" s="41"/>
      <c r="H69" s="41"/>
      <c r="I69" s="41"/>
      <c r="J69" s="41"/>
      <c r="K69" s="41"/>
      <c r="O69" s="36" t="s">
        <v>47</v>
      </c>
      <c r="P69" s="11">
        <v>111.4</v>
      </c>
      <c r="Q69" s="11">
        <v>105.3</v>
      </c>
      <c r="R69" s="11">
        <v>110.1</v>
      </c>
      <c r="S69" s="11">
        <v>115.4</v>
      </c>
      <c r="T69" s="41"/>
      <c r="U69" s="41"/>
      <c r="V69" s="41"/>
      <c r="W69" s="41"/>
      <c r="AD69" s="36" t="s">
        <v>47</v>
      </c>
      <c r="AE69" s="11">
        <v>127.9</v>
      </c>
      <c r="AF69" s="11">
        <v>103.1</v>
      </c>
      <c r="AG69" s="11">
        <v>108.4</v>
      </c>
      <c r="AH69" s="11">
        <v>105.3</v>
      </c>
    </row>
    <row r="70" spans="1:34">
      <c r="A70" s="36" t="s">
        <v>48</v>
      </c>
      <c r="B70" s="11">
        <v>111</v>
      </c>
      <c r="C70" s="11">
        <v>108.2</v>
      </c>
      <c r="D70" s="11">
        <v>115.4</v>
      </c>
      <c r="E70" s="11">
        <v>109</v>
      </c>
      <c r="F70" s="41"/>
      <c r="G70" s="41"/>
      <c r="H70" s="41"/>
      <c r="I70" s="41"/>
      <c r="J70" s="41"/>
      <c r="K70" s="41"/>
      <c r="O70" s="36" t="s">
        <v>48</v>
      </c>
      <c r="P70" s="11">
        <v>114.6</v>
      </c>
      <c r="Q70" s="11">
        <v>102.3</v>
      </c>
      <c r="R70" s="11">
        <v>108</v>
      </c>
      <c r="S70" s="11">
        <v>102</v>
      </c>
      <c r="T70" s="41"/>
      <c r="U70" s="41"/>
      <c r="V70" s="41"/>
      <c r="W70" s="41"/>
      <c r="AD70" s="36" t="s">
        <v>48</v>
      </c>
      <c r="AE70" s="11">
        <v>103.6</v>
      </c>
      <c r="AF70" s="11">
        <v>107.6</v>
      </c>
      <c r="AG70" s="11">
        <v>114.9</v>
      </c>
      <c r="AH70" s="11">
        <v>104.5</v>
      </c>
    </row>
    <row r="71" spans="1:34">
      <c r="A71" s="36" t="s">
        <v>49</v>
      </c>
      <c r="B71" s="11">
        <v>120.2</v>
      </c>
      <c r="C71" s="11">
        <v>100.6</v>
      </c>
      <c r="D71" s="11">
        <v>85.4</v>
      </c>
      <c r="E71" s="11">
        <v>88.9</v>
      </c>
      <c r="F71" s="41"/>
      <c r="G71" s="41"/>
      <c r="H71" s="41"/>
      <c r="I71" s="41"/>
      <c r="J71" s="41"/>
      <c r="K71" s="41"/>
      <c r="O71" s="36" t="s">
        <v>49</v>
      </c>
      <c r="P71" s="11">
        <v>98.6</v>
      </c>
      <c r="Q71" s="11">
        <v>107.2</v>
      </c>
      <c r="R71" s="11">
        <v>111.2</v>
      </c>
      <c r="S71" s="11">
        <v>99.6</v>
      </c>
      <c r="T71" s="41"/>
      <c r="U71" s="41"/>
      <c r="V71" s="41"/>
      <c r="W71" s="41"/>
      <c r="AD71" s="36" t="s">
        <v>49</v>
      </c>
      <c r="AE71" s="11">
        <v>114.7</v>
      </c>
      <c r="AF71" s="11">
        <v>100.5</v>
      </c>
      <c r="AG71" s="11">
        <v>85</v>
      </c>
      <c r="AH71" s="11">
        <v>89.4</v>
      </c>
    </row>
    <row r="72" spans="1:34">
      <c r="A72" s="36" t="s">
        <v>50</v>
      </c>
      <c r="B72" s="11">
        <v>116.4</v>
      </c>
      <c r="C72" s="11">
        <v>106.4</v>
      </c>
      <c r="D72" s="11">
        <v>109.3</v>
      </c>
      <c r="E72" s="11">
        <v>107.2</v>
      </c>
      <c r="F72" s="41"/>
      <c r="G72" s="41"/>
      <c r="H72" s="41"/>
      <c r="I72" s="41"/>
      <c r="J72" s="41"/>
      <c r="K72" s="41"/>
      <c r="O72" s="36" t="s">
        <v>50</v>
      </c>
      <c r="P72" s="11">
        <v>108.8</v>
      </c>
      <c r="Q72" s="11">
        <v>100.8</v>
      </c>
      <c r="R72" s="11">
        <v>88.2</v>
      </c>
      <c r="S72" s="11">
        <v>92.9</v>
      </c>
      <c r="T72" s="41"/>
      <c r="U72" s="41"/>
      <c r="V72" s="41"/>
      <c r="W72" s="41"/>
      <c r="AD72" s="36" t="s">
        <v>50</v>
      </c>
      <c r="AE72" s="11">
        <v>113.3</v>
      </c>
      <c r="AF72" s="11">
        <v>106.2</v>
      </c>
      <c r="AG72" s="11">
        <v>106.8</v>
      </c>
      <c r="AH72" s="11">
        <v>104.3</v>
      </c>
    </row>
    <row r="73" spans="1:34">
      <c r="A73" s="36" t="s">
        <v>51</v>
      </c>
      <c r="B73" s="11">
        <v>112.2</v>
      </c>
      <c r="C73" s="11">
        <v>113.9</v>
      </c>
      <c r="D73" s="11">
        <v>114.2</v>
      </c>
      <c r="E73" s="11">
        <v>114.9</v>
      </c>
      <c r="F73" s="41"/>
      <c r="G73" s="41"/>
      <c r="H73" s="41"/>
      <c r="I73" s="41"/>
      <c r="J73" s="41"/>
      <c r="K73" s="41"/>
      <c r="O73" s="36" t="s">
        <v>51</v>
      </c>
      <c r="P73" s="11">
        <v>112.1</v>
      </c>
      <c r="Q73" s="11">
        <v>105</v>
      </c>
      <c r="R73" s="11">
        <v>102.1</v>
      </c>
      <c r="S73" s="11">
        <v>98.5</v>
      </c>
      <c r="T73" s="41"/>
      <c r="U73" s="41"/>
      <c r="V73" s="41"/>
      <c r="W73" s="41"/>
      <c r="AD73" s="36" t="s">
        <v>51</v>
      </c>
      <c r="AE73" s="11">
        <v>108.6</v>
      </c>
      <c r="AF73" s="11">
        <v>109.8</v>
      </c>
      <c r="AG73" s="11">
        <v>107</v>
      </c>
      <c r="AH73" s="11">
        <v>120.3</v>
      </c>
    </row>
    <row r="74" spans="1:34">
      <c r="A74" s="36" t="s">
        <v>52</v>
      </c>
      <c r="B74" s="11">
        <v>115.9</v>
      </c>
      <c r="C74" s="11">
        <v>108</v>
      </c>
      <c r="D74" s="11">
        <v>114.3</v>
      </c>
      <c r="E74" s="11">
        <v>121.2</v>
      </c>
      <c r="F74" s="41"/>
      <c r="G74" s="41"/>
      <c r="H74" s="41"/>
      <c r="I74" s="41"/>
      <c r="J74" s="41"/>
      <c r="K74" s="41"/>
      <c r="O74" s="36" t="s">
        <v>52</v>
      </c>
      <c r="P74" s="11">
        <v>104.8</v>
      </c>
      <c r="Q74" s="11">
        <v>109.1</v>
      </c>
      <c r="R74" s="11">
        <v>104.1</v>
      </c>
      <c r="S74" s="11">
        <v>128.6</v>
      </c>
      <c r="T74" s="41"/>
      <c r="U74" s="41"/>
      <c r="V74" s="41"/>
      <c r="W74" s="41"/>
      <c r="AD74" s="36" t="s">
        <v>52</v>
      </c>
      <c r="AE74" s="11">
        <v>113.5</v>
      </c>
      <c r="AF74" s="11">
        <v>106.4</v>
      </c>
      <c r="AG74" s="11">
        <v>114.6</v>
      </c>
      <c r="AH74" s="11">
        <v>123</v>
      </c>
    </row>
    <row r="75" spans="1:34">
      <c r="A75" s="36" t="s">
        <v>53</v>
      </c>
      <c r="B75" s="11">
        <v>110.8</v>
      </c>
      <c r="C75" s="11">
        <v>108.9</v>
      </c>
      <c r="D75" s="11">
        <v>115.2</v>
      </c>
      <c r="E75" s="11">
        <v>124.4</v>
      </c>
      <c r="F75" s="41"/>
      <c r="G75" s="41"/>
      <c r="H75" s="41"/>
      <c r="I75" s="41"/>
      <c r="J75" s="41"/>
      <c r="K75" s="41"/>
      <c r="O75" s="36" t="s">
        <v>66</v>
      </c>
      <c r="P75" s="11">
        <v>112.3</v>
      </c>
      <c r="Q75" s="11">
        <v>105.4</v>
      </c>
      <c r="R75" s="11">
        <v>114.9</v>
      </c>
      <c r="S75" s="11">
        <v>124</v>
      </c>
      <c r="T75" s="41"/>
      <c r="U75" s="41"/>
      <c r="V75" s="41"/>
      <c r="W75" s="41"/>
      <c r="AD75" s="36" t="s">
        <v>66</v>
      </c>
      <c r="AE75" s="11">
        <v>124.2</v>
      </c>
      <c r="AF75" s="11">
        <v>102.2</v>
      </c>
      <c r="AG75" s="11">
        <v>114.1</v>
      </c>
      <c r="AH75" s="11">
        <v>121.4</v>
      </c>
    </row>
    <row r="76" spans="1:34">
      <c r="A76" s="36" t="s">
        <v>54</v>
      </c>
      <c r="B76" s="11">
        <v>110.8</v>
      </c>
      <c r="C76" s="11">
        <v>108.9</v>
      </c>
      <c r="D76" s="11">
        <v>115.2</v>
      </c>
      <c r="E76" s="11">
        <v>124.4</v>
      </c>
      <c r="F76" s="41"/>
      <c r="G76" s="41"/>
      <c r="H76" s="41"/>
      <c r="I76" s="41"/>
      <c r="J76" s="41"/>
      <c r="K76" s="41"/>
      <c r="O76" s="36" t="s">
        <v>53</v>
      </c>
      <c r="P76" s="11">
        <v>117.5</v>
      </c>
      <c r="Q76" s="11">
        <v>102.2</v>
      </c>
      <c r="R76" s="11">
        <v>114.1</v>
      </c>
      <c r="S76" s="11">
        <v>121.4</v>
      </c>
      <c r="T76" s="41"/>
      <c r="U76" s="41"/>
      <c r="V76" s="41"/>
      <c r="W76" s="41"/>
      <c r="AD76" s="36" t="s">
        <v>53</v>
      </c>
      <c r="AE76" s="11">
        <v>112.3</v>
      </c>
      <c r="AF76" s="11">
        <v>108.2</v>
      </c>
      <c r="AG76" s="11">
        <v>112.6</v>
      </c>
      <c r="AH76" s="11">
        <v>122.5</v>
      </c>
    </row>
    <row r="77" spans="1:34">
      <c r="A77" s="36" t="s">
        <v>55</v>
      </c>
      <c r="B77" s="11">
        <v>123.2</v>
      </c>
      <c r="C77" s="11">
        <v>104.6</v>
      </c>
      <c r="D77" s="11">
        <v>105.5</v>
      </c>
      <c r="E77" s="11">
        <v>105.4</v>
      </c>
      <c r="F77" s="41"/>
      <c r="G77" s="41"/>
      <c r="H77" s="41"/>
      <c r="I77" s="41"/>
      <c r="J77" s="41"/>
      <c r="K77" s="41"/>
      <c r="O77" s="36" t="s">
        <v>54</v>
      </c>
      <c r="P77" s="11">
        <v>113.4</v>
      </c>
      <c r="Q77" s="11">
        <v>107</v>
      </c>
      <c r="R77" s="11">
        <v>109.5</v>
      </c>
      <c r="S77" s="11">
        <v>118.5</v>
      </c>
      <c r="T77" s="41"/>
      <c r="U77" s="41"/>
      <c r="V77" s="41"/>
      <c r="W77" s="41"/>
      <c r="AD77" s="36" t="s">
        <v>54</v>
      </c>
      <c r="AE77" s="11">
        <v>112.3</v>
      </c>
      <c r="AF77" s="11">
        <v>108.2</v>
      </c>
      <c r="AG77" s="11">
        <v>112.6</v>
      </c>
      <c r="AH77" s="11">
        <v>122.5</v>
      </c>
    </row>
    <row r="78" spans="1:34">
      <c r="A78" s="36" t="s">
        <v>56</v>
      </c>
      <c r="B78" s="11">
        <v>123.2</v>
      </c>
      <c r="C78" s="11">
        <v>104.6</v>
      </c>
      <c r="D78" s="11">
        <v>105.5</v>
      </c>
      <c r="E78" s="11">
        <v>105.4</v>
      </c>
      <c r="F78" s="41"/>
      <c r="G78" s="41"/>
      <c r="H78" s="41"/>
      <c r="I78" s="41"/>
      <c r="J78" s="41"/>
      <c r="K78" s="41"/>
      <c r="O78" s="36" t="s">
        <v>55</v>
      </c>
      <c r="P78" s="11">
        <v>113.4</v>
      </c>
      <c r="Q78" s="11">
        <v>107</v>
      </c>
      <c r="R78" s="11">
        <v>109.5</v>
      </c>
      <c r="S78" s="11">
        <v>118.5</v>
      </c>
      <c r="T78" s="41"/>
      <c r="U78" s="41"/>
      <c r="V78" s="41"/>
      <c r="W78" s="41"/>
      <c r="AD78" s="36" t="s">
        <v>55</v>
      </c>
      <c r="AE78" s="11">
        <v>122.6</v>
      </c>
      <c r="AF78" s="11">
        <v>106.5</v>
      </c>
      <c r="AG78" s="11">
        <v>108</v>
      </c>
      <c r="AH78" s="11">
        <v>107.1</v>
      </c>
    </row>
    <row r="79" spans="1:34">
      <c r="A79" s="36" t="s">
        <v>57</v>
      </c>
      <c r="B79" s="11">
        <v>114.2</v>
      </c>
      <c r="C79" s="11">
        <v>112.2</v>
      </c>
      <c r="D79" s="11">
        <v>104.5</v>
      </c>
      <c r="E79" s="11">
        <v>103.9</v>
      </c>
      <c r="F79" s="41"/>
      <c r="G79" s="41"/>
      <c r="H79" s="41"/>
      <c r="I79" s="41"/>
      <c r="J79" s="41"/>
      <c r="K79" s="41"/>
      <c r="O79" s="36" t="s">
        <v>56</v>
      </c>
      <c r="P79" s="11">
        <v>122.7</v>
      </c>
      <c r="Q79" s="11">
        <v>106.7</v>
      </c>
      <c r="R79" s="11">
        <v>109.1</v>
      </c>
      <c r="S79" s="11">
        <v>108.7</v>
      </c>
      <c r="T79" s="41"/>
      <c r="U79" s="41"/>
      <c r="V79" s="41"/>
      <c r="W79" s="41"/>
      <c r="AD79" s="36" t="s">
        <v>56</v>
      </c>
      <c r="AE79" s="11">
        <v>122.6</v>
      </c>
      <c r="AF79" s="11">
        <v>106.5</v>
      </c>
      <c r="AG79" s="11">
        <v>108</v>
      </c>
      <c r="AH79" s="11">
        <v>107.1</v>
      </c>
    </row>
    <row r="80" spans="1:34">
      <c r="A80" s="36" t="s">
        <v>58</v>
      </c>
      <c r="B80" s="11">
        <v>115.5</v>
      </c>
      <c r="C80" s="11">
        <v>111.3</v>
      </c>
      <c r="D80" s="11">
        <v>105.7</v>
      </c>
      <c r="E80" s="11">
        <v>103.6</v>
      </c>
      <c r="F80" s="41"/>
      <c r="G80" s="41"/>
      <c r="H80" s="41"/>
      <c r="I80" s="41"/>
      <c r="J80" s="41"/>
      <c r="K80" s="41"/>
      <c r="O80" s="36" t="s">
        <v>57</v>
      </c>
      <c r="P80" s="11">
        <v>122.7</v>
      </c>
      <c r="Q80" s="11">
        <v>106.7</v>
      </c>
      <c r="R80" s="11">
        <v>109.1</v>
      </c>
      <c r="S80" s="11">
        <v>108.7</v>
      </c>
      <c r="T80" s="41"/>
      <c r="U80" s="41"/>
      <c r="V80" s="41"/>
      <c r="W80" s="41"/>
      <c r="AD80" s="36" t="s">
        <v>57</v>
      </c>
      <c r="AE80" s="11">
        <v>107.5</v>
      </c>
      <c r="AF80" s="11">
        <v>111.7</v>
      </c>
      <c r="AG80" s="11">
        <v>107.3</v>
      </c>
      <c r="AH80" s="11">
        <v>105.7</v>
      </c>
    </row>
    <row r="81" spans="1:34">
      <c r="A81" s="36" t="s">
        <v>59</v>
      </c>
      <c r="B81" s="11">
        <v>112.6</v>
      </c>
      <c r="C81" s="11">
        <v>112.2</v>
      </c>
      <c r="D81" s="11">
        <v>103.7</v>
      </c>
      <c r="E81" s="11">
        <v>105.2</v>
      </c>
      <c r="F81" s="41"/>
      <c r="G81" s="41"/>
      <c r="H81" s="41"/>
      <c r="I81" s="41"/>
      <c r="J81" s="41"/>
      <c r="K81" s="41"/>
      <c r="O81" s="36" t="s">
        <v>58</v>
      </c>
      <c r="P81" s="11">
        <v>101.5</v>
      </c>
      <c r="Q81" s="11">
        <v>109.5</v>
      </c>
      <c r="R81" s="11">
        <v>110</v>
      </c>
      <c r="S81" s="11">
        <v>107.2</v>
      </c>
      <c r="T81" s="41"/>
      <c r="U81" s="41"/>
      <c r="V81" s="41"/>
      <c r="W81" s="41"/>
      <c r="AD81" s="36" t="s">
        <v>58</v>
      </c>
      <c r="AE81" s="11">
        <v>107.1</v>
      </c>
      <c r="AF81" s="11">
        <v>110.4</v>
      </c>
      <c r="AG81" s="11">
        <v>108.7</v>
      </c>
      <c r="AH81" s="11">
        <v>105.2</v>
      </c>
    </row>
    <row r="82" spans="1:34">
      <c r="A82" s="36" t="s">
        <v>60</v>
      </c>
      <c r="B82" s="11">
        <v>120.9</v>
      </c>
      <c r="C82" s="11">
        <v>110.8</v>
      </c>
      <c r="D82" s="11">
        <v>109.9</v>
      </c>
      <c r="E82" s="11">
        <v>118.9</v>
      </c>
      <c r="F82" s="41"/>
      <c r="G82" s="41"/>
      <c r="H82" s="41"/>
      <c r="I82" s="41"/>
      <c r="J82" s="41"/>
      <c r="K82" s="41"/>
      <c r="O82" s="36" t="s">
        <v>59</v>
      </c>
      <c r="P82" s="11">
        <v>100.7</v>
      </c>
      <c r="Q82" s="11">
        <v>107</v>
      </c>
      <c r="R82" s="11">
        <v>112.3</v>
      </c>
      <c r="S82" s="11">
        <v>108.4</v>
      </c>
      <c r="T82" s="41"/>
      <c r="U82" s="41"/>
      <c r="V82" s="41"/>
      <c r="W82" s="41"/>
      <c r="AD82" s="36" t="s">
        <v>59</v>
      </c>
      <c r="AE82" s="11">
        <v>111.6</v>
      </c>
      <c r="AF82" s="11">
        <v>112.4</v>
      </c>
      <c r="AG82" s="11">
        <v>106.3</v>
      </c>
      <c r="AH82" s="11">
        <v>108.9</v>
      </c>
    </row>
    <row r="83" spans="1:34">
      <c r="A83" s="36" t="s">
        <v>61</v>
      </c>
      <c r="B83" s="11">
        <v>122.6</v>
      </c>
      <c r="C83" s="11">
        <v>113.5</v>
      </c>
      <c r="D83" s="11">
        <v>111</v>
      </c>
      <c r="E83" s="11">
        <v>110.1</v>
      </c>
      <c r="F83" s="41"/>
      <c r="G83" s="41"/>
      <c r="H83" s="41"/>
      <c r="I83" s="41"/>
      <c r="J83" s="41"/>
      <c r="K83" s="41"/>
      <c r="O83" s="36" t="s">
        <v>60</v>
      </c>
      <c r="P83" s="11">
        <v>109.6</v>
      </c>
      <c r="Q83" s="11">
        <v>111.7</v>
      </c>
      <c r="R83" s="11">
        <v>108.3</v>
      </c>
      <c r="S83" s="11">
        <v>109.8</v>
      </c>
      <c r="T83" s="41"/>
      <c r="U83" s="41"/>
      <c r="V83" s="41"/>
      <c r="W83" s="41"/>
      <c r="AD83" s="36" t="s">
        <v>60</v>
      </c>
      <c r="AE83" s="11">
        <v>120</v>
      </c>
      <c r="AF83" s="11">
        <v>111.9</v>
      </c>
      <c r="AG83" s="11">
        <v>114.1</v>
      </c>
      <c r="AH83" s="11">
        <v>114.5</v>
      </c>
    </row>
    <row r="84" spans="1:34">
      <c r="A84" s="36" t="s">
        <v>62</v>
      </c>
      <c r="B84" s="11">
        <v>117.8</v>
      </c>
      <c r="C84" s="11">
        <v>143.30000000000001</v>
      </c>
      <c r="D84" s="11">
        <v>117.4</v>
      </c>
      <c r="E84" s="11">
        <v>101.1</v>
      </c>
      <c r="F84" s="41"/>
      <c r="G84" s="41"/>
      <c r="H84" s="41"/>
      <c r="I84" s="41"/>
      <c r="J84" s="41"/>
      <c r="K84" s="41"/>
      <c r="O84" s="36" t="s">
        <v>61</v>
      </c>
      <c r="P84" s="11">
        <v>116.7</v>
      </c>
      <c r="Q84" s="11">
        <v>110.6</v>
      </c>
      <c r="R84" s="11">
        <v>113.2</v>
      </c>
      <c r="S84" s="11">
        <v>110.5</v>
      </c>
      <c r="T84" s="41"/>
      <c r="U84" s="41"/>
      <c r="V84" s="41"/>
      <c r="W84" s="41"/>
      <c r="AD84" s="36" t="s">
        <v>61</v>
      </c>
      <c r="AE84" s="11">
        <v>122</v>
      </c>
      <c r="AF84" s="11">
        <v>111.5</v>
      </c>
      <c r="AG84" s="11">
        <v>107.6</v>
      </c>
      <c r="AH84" s="11">
        <v>109.9</v>
      </c>
    </row>
    <row r="85" spans="1:34">
      <c r="A85" s="36" t="s">
        <v>63</v>
      </c>
      <c r="B85" s="11">
        <v>109.3</v>
      </c>
      <c r="C85" s="11">
        <v>111.4</v>
      </c>
      <c r="D85" s="11">
        <v>103.1</v>
      </c>
      <c r="E85" s="11">
        <v>105.4</v>
      </c>
      <c r="F85" s="41"/>
      <c r="G85" s="41"/>
      <c r="H85" s="41"/>
      <c r="I85" s="41"/>
      <c r="J85" s="41"/>
      <c r="K85" s="41"/>
      <c r="O85" s="36" t="s">
        <v>62</v>
      </c>
      <c r="P85" s="11">
        <v>123.2</v>
      </c>
      <c r="Q85" s="11">
        <v>105.6</v>
      </c>
      <c r="R85" s="11">
        <v>104.3</v>
      </c>
      <c r="S85" s="11">
        <v>111</v>
      </c>
      <c r="T85" s="41"/>
      <c r="U85" s="41"/>
      <c r="V85" s="41"/>
      <c r="W85" s="41"/>
      <c r="AD85" s="36" t="s">
        <v>62</v>
      </c>
      <c r="AE85" s="11">
        <v>116.3</v>
      </c>
      <c r="AF85" s="11">
        <v>144.69999999999999</v>
      </c>
      <c r="AG85" s="11">
        <v>119.2</v>
      </c>
      <c r="AH85" s="11">
        <v>109.8</v>
      </c>
    </row>
    <row r="86" spans="1:34">
      <c r="A86" s="36" t="s">
        <v>64</v>
      </c>
      <c r="B86" s="11">
        <v>120.9</v>
      </c>
      <c r="C86" s="11">
        <v>105.6</v>
      </c>
      <c r="D86" s="11">
        <v>107.7</v>
      </c>
      <c r="E86" s="11">
        <v>126.1</v>
      </c>
      <c r="F86" s="41"/>
      <c r="G86" s="41"/>
      <c r="H86" s="41"/>
      <c r="I86" s="41"/>
      <c r="J86" s="41"/>
      <c r="K86" s="41"/>
      <c r="O86" s="36" t="s">
        <v>63</v>
      </c>
      <c r="P86" s="11">
        <v>116.9</v>
      </c>
      <c r="Q86" s="11">
        <v>138.69999999999999</v>
      </c>
      <c r="R86" s="11">
        <v>114.2</v>
      </c>
      <c r="S86" s="11">
        <v>109.7</v>
      </c>
      <c r="T86" s="41"/>
      <c r="U86" s="41"/>
      <c r="V86" s="41"/>
      <c r="W86" s="41"/>
      <c r="AD86" s="36" t="s">
        <v>63</v>
      </c>
      <c r="AE86" s="11">
        <v>115.4</v>
      </c>
      <c r="AF86" s="11">
        <v>109.3</v>
      </c>
      <c r="AG86" s="11">
        <v>106.1</v>
      </c>
      <c r="AH86" s="11">
        <v>99.5</v>
      </c>
    </row>
    <row r="87" spans="1:34">
      <c r="A87" s="36" t="s">
        <v>65</v>
      </c>
      <c r="B87" s="11">
        <v>105.7</v>
      </c>
      <c r="C87" s="11">
        <v>106.8</v>
      </c>
      <c r="D87" s="11">
        <v>106.3</v>
      </c>
      <c r="E87" s="11">
        <v>105</v>
      </c>
      <c r="F87" s="41"/>
      <c r="G87" s="41"/>
      <c r="H87" s="41"/>
      <c r="I87" s="41"/>
      <c r="J87" s="41"/>
      <c r="K87" s="41"/>
      <c r="O87" s="36" t="s">
        <v>64</v>
      </c>
      <c r="P87" s="11">
        <v>117.7</v>
      </c>
      <c r="Q87" s="11">
        <v>109.9</v>
      </c>
      <c r="R87" s="11">
        <v>107.8</v>
      </c>
      <c r="S87" s="11">
        <v>99.4</v>
      </c>
      <c r="T87" s="41"/>
      <c r="U87" s="41"/>
      <c r="V87" s="41"/>
      <c r="W87" s="41"/>
      <c r="AD87" s="36" t="s">
        <v>64</v>
      </c>
      <c r="AE87" s="11">
        <v>117.9</v>
      </c>
      <c r="AF87" s="11">
        <v>108.8</v>
      </c>
      <c r="AG87" s="11">
        <v>115.5</v>
      </c>
      <c r="AH87" s="11">
        <v>122.1</v>
      </c>
    </row>
    <row r="88" spans="1:34">
      <c r="A88" s="39"/>
      <c r="B88" s="51"/>
      <c r="C88" s="51"/>
      <c r="D88" s="51"/>
      <c r="E88" s="51"/>
      <c r="F88" s="41"/>
      <c r="G88" s="41"/>
      <c r="H88" s="41"/>
      <c r="I88" s="41"/>
      <c r="J88" s="41"/>
      <c r="K88" s="41"/>
      <c r="O88" s="36" t="s">
        <v>65</v>
      </c>
      <c r="P88" s="11">
        <v>112.5</v>
      </c>
      <c r="Q88" s="11">
        <v>109.4</v>
      </c>
      <c r="R88" s="11">
        <v>120.4</v>
      </c>
      <c r="S88" s="11">
        <v>120.8</v>
      </c>
      <c r="T88" s="41"/>
      <c r="U88" s="41"/>
      <c r="V88" s="41"/>
      <c r="W88" s="41"/>
      <c r="AD88" s="36" t="s">
        <v>65</v>
      </c>
      <c r="AE88" s="11">
        <v>107.9</v>
      </c>
      <c r="AF88" s="11">
        <v>105.1</v>
      </c>
      <c r="AG88" s="11">
        <v>103.6</v>
      </c>
      <c r="AH88" s="11">
        <v>101.9</v>
      </c>
    </row>
    <row r="89" spans="1:34">
      <c r="A89" s="39"/>
      <c r="B89" s="51"/>
      <c r="C89" s="51"/>
      <c r="D89" s="51"/>
      <c r="E89" s="51"/>
      <c r="F89" s="41"/>
      <c r="G89" s="41"/>
      <c r="H89" s="41"/>
      <c r="I89" s="41"/>
      <c r="J89" s="41"/>
      <c r="K89" s="41"/>
      <c r="O89" s="39"/>
      <c r="P89" s="51"/>
      <c r="Q89" s="51"/>
      <c r="R89" s="51"/>
      <c r="S89" s="51"/>
      <c r="T89" s="41"/>
      <c r="U89" s="41"/>
      <c r="V89" s="41"/>
      <c r="W89" s="41"/>
      <c r="AD89" s="39"/>
      <c r="AE89" s="51"/>
      <c r="AF89" s="51"/>
      <c r="AG89" s="51"/>
      <c r="AH89" s="51"/>
    </row>
    <row r="90" spans="1:34">
      <c r="A90" s="50" t="s">
        <v>132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O90" s="50" t="s">
        <v>133</v>
      </c>
      <c r="AD90" s="50" t="s">
        <v>134</v>
      </c>
    </row>
    <row r="91" spans="1:34">
      <c r="A91" s="40"/>
      <c r="B91" s="8">
        <v>2019</v>
      </c>
      <c r="C91" s="8">
        <v>2020</v>
      </c>
      <c r="D91" s="41" t="s">
        <v>34</v>
      </c>
      <c r="E91" s="41" t="s">
        <v>35</v>
      </c>
      <c r="F91" s="41"/>
      <c r="G91" s="41"/>
      <c r="H91" s="41"/>
      <c r="I91" s="41"/>
      <c r="J91" s="41"/>
      <c r="K91" s="41"/>
      <c r="O91" s="41"/>
      <c r="P91" s="8">
        <v>2019</v>
      </c>
      <c r="Q91" s="8">
        <v>2020</v>
      </c>
      <c r="R91" s="41" t="s">
        <v>34</v>
      </c>
      <c r="S91" s="41" t="s">
        <v>35</v>
      </c>
      <c r="T91" s="41"/>
      <c r="U91" s="41"/>
      <c r="V91" s="41"/>
      <c r="W91" s="41"/>
      <c r="AD91" s="41"/>
      <c r="AE91" s="8">
        <v>2019</v>
      </c>
      <c r="AF91" s="8">
        <v>2020</v>
      </c>
      <c r="AG91" s="41" t="s">
        <v>34</v>
      </c>
      <c r="AH91" s="41" t="s">
        <v>35</v>
      </c>
    </row>
    <row r="92" spans="1:34">
      <c r="A92" s="36" t="s">
        <v>67</v>
      </c>
      <c r="B92" s="12">
        <v>116.2</v>
      </c>
      <c r="C92" s="12">
        <v>108.9</v>
      </c>
      <c r="D92" s="12">
        <v>108.2</v>
      </c>
      <c r="E92" s="12">
        <v>97.4</v>
      </c>
      <c r="F92" s="41"/>
      <c r="G92" s="41"/>
      <c r="H92" s="41"/>
      <c r="I92" s="41"/>
      <c r="J92" s="41"/>
      <c r="K92" s="41"/>
      <c r="O92" s="36" t="s">
        <v>67</v>
      </c>
      <c r="P92" s="12">
        <v>107</v>
      </c>
      <c r="Q92" s="12">
        <v>108.1</v>
      </c>
      <c r="R92" s="12">
        <v>106.1</v>
      </c>
      <c r="S92" s="12">
        <v>104.7</v>
      </c>
      <c r="T92" s="41"/>
      <c r="U92" s="41"/>
      <c r="V92" s="41"/>
      <c r="W92" s="41"/>
      <c r="AD92" s="36" t="s">
        <v>67</v>
      </c>
      <c r="AE92" s="12">
        <v>110.4</v>
      </c>
      <c r="AF92" s="12">
        <v>108.6</v>
      </c>
      <c r="AG92" s="12">
        <v>107.2</v>
      </c>
      <c r="AH92" s="12">
        <v>103.2</v>
      </c>
    </row>
    <row r="93" spans="1:34">
      <c r="A93" s="36" t="s">
        <v>68</v>
      </c>
      <c r="B93" s="12">
        <v>111</v>
      </c>
      <c r="C93" s="12">
        <v>106.6</v>
      </c>
      <c r="D93" s="12">
        <v>111.5</v>
      </c>
      <c r="E93" s="12">
        <v>111.2</v>
      </c>
      <c r="F93" s="41"/>
      <c r="G93" s="41"/>
      <c r="H93" s="41"/>
      <c r="I93" s="41"/>
      <c r="J93" s="41"/>
      <c r="K93" s="41"/>
      <c r="O93" s="36" t="s">
        <v>68</v>
      </c>
      <c r="P93" s="12">
        <v>106.5</v>
      </c>
      <c r="Q93" s="12">
        <v>111.1</v>
      </c>
      <c r="R93" s="12">
        <v>113.1</v>
      </c>
      <c r="S93" s="12">
        <v>113.6</v>
      </c>
      <c r="T93" s="41"/>
      <c r="U93" s="41"/>
      <c r="V93" s="41"/>
      <c r="W93" s="41"/>
      <c r="AD93" s="36" t="s">
        <v>68</v>
      </c>
      <c r="AE93" s="12">
        <v>109.2</v>
      </c>
      <c r="AF93" s="12">
        <v>109.5</v>
      </c>
      <c r="AG93" s="12">
        <v>113.1</v>
      </c>
      <c r="AH93" s="12">
        <v>114.1</v>
      </c>
    </row>
    <row r="94" spans="1:34">
      <c r="A94" s="36" t="s">
        <v>69</v>
      </c>
      <c r="B94" s="12">
        <v>116.2</v>
      </c>
      <c r="C94" s="12">
        <v>109.1</v>
      </c>
      <c r="D94" s="12">
        <v>108.1</v>
      </c>
      <c r="E94" s="12">
        <v>96.8</v>
      </c>
      <c r="F94" s="41"/>
      <c r="G94" s="41"/>
      <c r="H94" s="41"/>
      <c r="I94" s="41"/>
      <c r="J94" s="41"/>
      <c r="K94" s="41"/>
      <c r="O94" s="36" t="s">
        <v>69</v>
      </c>
      <c r="P94" s="12">
        <v>107</v>
      </c>
      <c r="Q94" s="12">
        <v>107.5</v>
      </c>
      <c r="R94" s="12">
        <v>105.9</v>
      </c>
      <c r="S94" s="12">
        <v>104.8</v>
      </c>
      <c r="T94" s="41"/>
      <c r="U94" s="41"/>
      <c r="V94" s="41"/>
      <c r="W94" s="41"/>
      <c r="AD94" s="36" t="s">
        <v>69</v>
      </c>
      <c r="AE94" s="12">
        <v>110.3</v>
      </c>
      <c r="AF94" s="12">
        <v>108.3</v>
      </c>
      <c r="AG94" s="12">
        <v>107</v>
      </c>
      <c r="AH94" s="12">
        <v>103</v>
      </c>
    </row>
    <row r="95" spans="1:34">
      <c r="A95" s="39"/>
      <c r="B95" s="53"/>
      <c r="C95" s="53"/>
      <c r="D95" s="53"/>
      <c r="E95" s="53"/>
      <c r="F95" s="41"/>
      <c r="G95" s="41"/>
      <c r="H95" s="41"/>
      <c r="I95" s="41"/>
      <c r="J95" s="41"/>
      <c r="K95" s="41"/>
      <c r="O95" s="39"/>
      <c r="P95" s="53"/>
      <c r="Q95" s="53"/>
      <c r="R95" s="53"/>
      <c r="S95" s="53"/>
      <c r="T95" s="41"/>
      <c r="U95" s="41"/>
      <c r="V95" s="41"/>
      <c r="W95" s="41"/>
      <c r="AD95" s="39"/>
      <c r="AE95" s="53"/>
      <c r="AF95" s="53"/>
      <c r="AG95" s="53"/>
      <c r="AH95" s="53"/>
    </row>
    <row r="96" spans="1:34">
      <c r="A96" s="50" t="s">
        <v>135</v>
      </c>
      <c r="B96" s="44"/>
      <c r="C96" s="44"/>
      <c r="D96" s="44"/>
      <c r="E96" s="41"/>
      <c r="F96" s="41"/>
      <c r="G96" s="41"/>
      <c r="H96" s="41"/>
      <c r="I96" s="41"/>
      <c r="J96" s="41"/>
      <c r="K96" s="41"/>
      <c r="O96" s="50" t="s">
        <v>136</v>
      </c>
      <c r="P96" s="41"/>
      <c r="Q96" s="41"/>
      <c r="R96" s="41"/>
      <c r="S96" s="41"/>
      <c r="T96" s="41"/>
      <c r="U96" s="41"/>
      <c r="V96" s="41"/>
      <c r="W96" s="41"/>
      <c r="AD96" s="50" t="s">
        <v>137</v>
      </c>
      <c r="AE96" s="41"/>
      <c r="AF96" s="41"/>
      <c r="AG96" s="41"/>
      <c r="AH96" s="41"/>
    </row>
    <row r="97" spans="1:34">
      <c r="A97" s="40"/>
      <c r="B97" s="8">
        <v>2019</v>
      </c>
      <c r="C97" s="8">
        <v>2020</v>
      </c>
      <c r="D97" s="41" t="s">
        <v>34</v>
      </c>
      <c r="E97" s="41" t="s">
        <v>35</v>
      </c>
      <c r="F97" s="41"/>
      <c r="G97" s="41"/>
      <c r="H97" s="41"/>
      <c r="I97" s="41"/>
      <c r="J97" s="41"/>
      <c r="K97" s="41"/>
      <c r="O97" s="41"/>
      <c r="P97" s="8">
        <v>2019</v>
      </c>
      <c r="Q97" s="8">
        <v>2020</v>
      </c>
      <c r="R97" s="41" t="s">
        <v>34</v>
      </c>
      <c r="S97" s="41" t="s">
        <v>35</v>
      </c>
      <c r="T97" s="41"/>
      <c r="U97" s="41"/>
      <c r="V97" s="41"/>
      <c r="W97" s="41"/>
      <c r="AD97" s="41"/>
      <c r="AE97" s="8">
        <v>2019</v>
      </c>
      <c r="AF97" s="8">
        <v>2020</v>
      </c>
      <c r="AG97" s="41" t="s">
        <v>34</v>
      </c>
      <c r="AH97" s="41" t="s">
        <v>35</v>
      </c>
    </row>
    <row r="98" spans="1:34">
      <c r="A98" s="36" t="s">
        <v>70</v>
      </c>
      <c r="B98" s="12">
        <v>110.8</v>
      </c>
      <c r="C98" s="12">
        <v>104.2</v>
      </c>
      <c r="D98" s="12">
        <v>105.3</v>
      </c>
      <c r="E98" s="12">
        <v>117.7</v>
      </c>
      <c r="F98" s="41"/>
      <c r="G98" s="41"/>
      <c r="H98" s="41"/>
      <c r="I98" s="41"/>
      <c r="J98" s="41"/>
      <c r="K98" s="41"/>
      <c r="O98" s="36" t="s">
        <v>70</v>
      </c>
      <c r="P98" s="12">
        <v>112</v>
      </c>
      <c r="Q98" s="12">
        <v>101</v>
      </c>
      <c r="R98" s="12">
        <v>103.5</v>
      </c>
      <c r="S98" s="12">
        <v>115.2</v>
      </c>
      <c r="T98" s="41"/>
      <c r="U98" s="41"/>
      <c r="V98" s="41"/>
      <c r="W98" s="41"/>
      <c r="AD98" s="36" t="s">
        <v>70</v>
      </c>
      <c r="AE98" s="12">
        <v>111.9</v>
      </c>
      <c r="AF98" s="12">
        <v>105.3</v>
      </c>
      <c r="AG98" s="12">
        <v>105.6</v>
      </c>
      <c r="AH98" s="12">
        <v>117</v>
      </c>
    </row>
    <row r="99" spans="1:34">
      <c r="A99" s="36" t="s">
        <v>71</v>
      </c>
      <c r="B99" s="12">
        <v>114.3</v>
      </c>
      <c r="C99" s="12">
        <v>100.9</v>
      </c>
      <c r="D99" s="12">
        <v>111.6</v>
      </c>
      <c r="E99" s="12">
        <v>135.19999999999999</v>
      </c>
      <c r="F99" s="41"/>
      <c r="G99" s="41"/>
      <c r="H99" s="41"/>
      <c r="I99" s="41"/>
      <c r="J99" s="41"/>
      <c r="K99" s="41"/>
      <c r="O99" s="36" t="s">
        <v>71</v>
      </c>
      <c r="P99" s="12">
        <v>114</v>
      </c>
      <c r="Q99" s="12">
        <v>97.9</v>
      </c>
      <c r="R99" s="12">
        <v>107.8</v>
      </c>
      <c r="S99" s="12">
        <v>124.2</v>
      </c>
      <c r="T99" s="41"/>
      <c r="U99" s="41"/>
      <c r="V99" s="41"/>
      <c r="W99" s="41"/>
      <c r="AD99" s="36" t="s">
        <v>71</v>
      </c>
      <c r="AE99" s="12">
        <v>114.5</v>
      </c>
      <c r="AF99" s="12">
        <v>100.3</v>
      </c>
      <c r="AG99" s="12">
        <v>110.6</v>
      </c>
      <c r="AH99" s="12">
        <v>130.69999999999999</v>
      </c>
    </row>
    <row r="100" spans="1:34">
      <c r="A100" s="36" t="s">
        <v>72</v>
      </c>
      <c r="B100" s="12">
        <v>107.8</v>
      </c>
      <c r="C100" s="12">
        <v>105.1</v>
      </c>
      <c r="D100" s="12">
        <v>101</v>
      </c>
      <c r="E100" s="12">
        <v>106.6</v>
      </c>
      <c r="F100" s="41"/>
      <c r="G100" s="41"/>
      <c r="H100" s="41"/>
      <c r="I100" s="41"/>
      <c r="J100" s="41"/>
      <c r="K100" s="41"/>
      <c r="O100" s="36" t="s">
        <v>72</v>
      </c>
      <c r="P100" s="12">
        <v>109.6</v>
      </c>
      <c r="Q100" s="12">
        <v>104.1</v>
      </c>
      <c r="R100" s="12">
        <v>100.9</v>
      </c>
      <c r="S100" s="12">
        <v>110.2</v>
      </c>
      <c r="T100" s="41"/>
      <c r="U100" s="41"/>
      <c r="V100" s="41"/>
      <c r="W100" s="41"/>
      <c r="AD100" s="36" t="s">
        <v>72</v>
      </c>
      <c r="AE100" s="12">
        <v>109.1</v>
      </c>
      <c r="AF100" s="12">
        <v>108</v>
      </c>
      <c r="AG100" s="12">
        <v>102.3</v>
      </c>
      <c r="AH100" s="12">
        <v>108.5</v>
      </c>
    </row>
    <row r="101" spans="1:34">
      <c r="A101" s="36"/>
      <c r="B101" s="53"/>
      <c r="C101" s="53"/>
      <c r="D101" s="53"/>
      <c r="E101" s="53"/>
      <c r="F101" s="41"/>
      <c r="G101" s="41"/>
      <c r="H101" s="41"/>
      <c r="I101" s="41"/>
      <c r="J101" s="41"/>
      <c r="K101" s="41"/>
      <c r="O101" s="36"/>
      <c r="P101" s="53"/>
      <c r="Q101" s="53"/>
      <c r="R101" s="53"/>
      <c r="S101" s="53"/>
      <c r="T101" s="41"/>
      <c r="U101" s="41"/>
      <c r="V101" s="41"/>
      <c r="W101" s="41"/>
      <c r="AD101" s="36"/>
      <c r="AE101" s="53"/>
      <c r="AF101" s="53"/>
      <c r="AG101" s="53"/>
      <c r="AH101" s="53"/>
    </row>
    <row r="102" spans="1:34">
      <c r="A102" s="50" t="s">
        <v>138</v>
      </c>
      <c r="B102" s="53"/>
      <c r="C102" s="53"/>
      <c r="D102" s="53"/>
      <c r="E102" s="53"/>
      <c r="F102" s="41"/>
      <c r="G102" s="41"/>
      <c r="H102" s="41"/>
      <c r="I102" s="41"/>
      <c r="J102" s="41"/>
      <c r="K102" s="41"/>
      <c r="O102" s="50" t="s">
        <v>139</v>
      </c>
      <c r="P102" s="53"/>
      <c r="Q102" s="53"/>
      <c r="R102" s="53"/>
      <c r="S102" s="53"/>
      <c r="T102" s="41"/>
      <c r="U102" s="41"/>
      <c r="V102" s="41"/>
      <c r="W102" s="41"/>
      <c r="AD102" s="50" t="s">
        <v>140</v>
      </c>
      <c r="AE102" s="53"/>
      <c r="AF102" s="53"/>
      <c r="AG102" s="53"/>
      <c r="AH102" s="53"/>
    </row>
    <row r="103" spans="1:34">
      <c r="A103" s="36"/>
      <c r="B103" s="8">
        <v>2019</v>
      </c>
      <c r="C103" s="8">
        <v>2020</v>
      </c>
      <c r="D103" s="41" t="s">
        <v>34</v>
      </c>
      <c r="E103" s="41" t="s">
        <v>35</v>
      </c>
      <c r="F103" s="41"/>
      <c r="G103" s="41"/>
      <c r="H103" s="41"/>
      <c r="I103" s="41"/>
      <c r="J103" s="41"/>
      <c r="K103" s="41"/>
      <c r="O103" s="36"/>
      <c r="P103" s="8">
        <v>2019</v>
      </c>
      <c r="Q103" s="8">
        <v>2020</v>
      </c>
      <c r="R103" s="41" t="s">
        <v>34</v>
      </c>
      <c r="S103" s="41" t="s">
        <v>35</v>
      </c>
      <c r="T103" s="41"/>
      <c r="U103" s="41"/>
      <c r="V103" s="41"/>
      <c r="W103" s="41"/>
      <c r="AD103" s="36"/>
      <c r="AE103" s="8">
        <v>2019</v>
      </c>
      <c r="AF103" s="8">
        <v>2020</v>
      </c>
      <c r="AG103" s="41" t="s">
        <v>34</v>
      </c>
      <c r="AH103" s="41" t="s">
        <v>35</v>
      </c>
    </row>
    <row r="104" spans="1:34">
      <c r="A104" s="36" t="s">
        <v>73</v>
      </c>
      <c r="B104" s="12">
        <v>114.6</v>
      </c>
      <c r="C104" s="12">
        <v>108.4</v>
      </c>
      <c r="D104" s="12">
        <v>107.7</v>
      </c>
      <c r="E104" s="12">
        <v>111.5</v>
      </c>
      <c r="F104" s="41"/>
      <c r="G104" s="41"/>
      <c r="H104" s="41"/>
      <c r="I104" s="41"/>
      <c r="J104" s="41"/>
      <c r="K104" s="41"/>
      <c r="O104" s="36" t="s">
        <v>73</v>
      </c>
      <c r="P104" s="12">
        <v>111.4</v>
      </c>
      <c r="Q104" s="12">
        <v>107.4</v>
      </c>
      <c r="R104" s="12">
        <v>111.4</v>
      </c>
      <c r="S104" s="12">
        <v>112.3</v>
      </c>
      <c r="T104" s="41"/>
      <c r="U104" s="41"/>
      <c r="V104" s="41"/>
      <c r="W104" s="41"/>
      <c r="AD104" s="36" t="s">
        <v>73</v>
      </c>
      <c r="AE104" s="12">
        <v>113.9</v>
      </c>
      <c r="AF104" s="12">
        <v>108.4</v>
      </c>
      <c r="AG104" s="12">
        <v>109.3</v>
      </c>
      <c r="AH104" s="12">
        <v>112.1</v>
      </c>
    </row>
    <row r="105" spans="1:34">
      <c r="A105" s="36" t="s">
        <v>74</v>
      </c>
      <c r="B105" s="12">
        <v>113.7</v>
      </c>
      <c r="C105" s="12">
        <v>108.2</v>
      </c>
      <c r="D105" s="12">
        <v>108.4</v>
      </c>
      <c r="E105" s="12">
        <v>110.3</v>
      </c>
      <c r="F105" s="41"/>
      <c r="G105" s="41"/>
      <c r="H105" s="41"/>
      <c r="I105" s="41"/>
      <c r="J105" s="41"/>
      <c r="K105" s="41"/>
      <c r="O105" s="36" t="s">
        <v>74</v>
      </c>
      <c r="P105" s="12">
        <v>108.4</v>
      </c>
      <c r="Q105" s="12">
        <v>110.9</v>
      </c>
      <c r="R105" s="12">
        <v>108.6</v>
      </c>
      <c r="S105" s="12">
        <v>111.5</v>
      </c>
      <c r="T105" s="41"/>
      <c r="U105" s="41"/>
      <c r="V105" s="41"/>
      <c r="W105" s="41"/>
      <c r="AD105" s="36" t="s">
        <v>74</v>
      </c>
      <c r="AE105" s="12">
        <v>112.3</v>
      </c>
      <c r="AF105" s="12">
        <v>109.5</v>
      </c>
      <c r="AG105" s="12">
        <v>108.5</v>
      </c>
      <c r="AH105" s="12">
        <v>110.4</v>
      </c>
    </row>
    <row r="106" spans="1:34">
      <c r="A106" s="36" t="s">
        <v>75</v>
      </c>
      <c r="B106" s="12">
        <v>116.1</v>
      </c>
      <c r="C106" s="12">
        <v>109.5</v>
      </c>
      <c r="D106" s="12">
        <v>105.8</v>
      </c>
      <c r="E106" s="12">
        <v>109.4</v>
      </c>
      <c r="F106" s="41"/>
      <c r="G106" s="41"/>
      <c r="H106" s="41"/>
      <c r="I106" s="41"/>
      <c r="J106" s="41"/>
      <c r="K106" s="41"/>
      <c r="O106" s="36" t="s">
        <v>75</v>
      </c>
      <c r="P106" s="12">
        <v>111</v>
      </c>
      <c r="Q106" s="12">
        <v>110.1</v>
      </c>
      <c r="R106" s="12">
        <v>113</v>
      </c>
      <c r="S106" s="12">
        <v>110</v>
      </c>
      <c r="T106" s="41"/>
      <c r="U106" s="41"/>
      <c r="V106" s="41"/>
      <c r="W106" s="41"/>
      <c r="AD106" s="36" t="s">
        <v>75</v>
      </c>
      <c r="AE106" s="12">
        <v>114.6</v>
      </c>
      <c r="AF106" s="12">
        <v>110.2</v>
      </c>
      <c r="AG106" s="12">
        <v>108.6</v>
      </c>
      <c r="AH106" s="12">
        <v>110.1</v>
      </c>
    </row>
    <row r="107" spans="1:34">
      <c r="A107" s="36" t="s">
        <v>76</v>
      </c>
      <c r="B107" s="12">
        <v>115.2</v>
      </c>
      <c r="C107" s="12">
        <v>101.6</v>
      </c>
      <c r="D107" s="12">
        <v>108</v>
      </c>
      <c r="E107" s="12">
        <v>113.7</v>
      </c>
      <c r="F107" s="41"/>
      <c r="G107" s="41"/>
      <c r="H107" s="41"/>
      <c r="I107" s="41"/>
      <c r="J107" s="41"/>
      <c r="K107" s="41"/>
      <c r="O107" s="36" t="s">
        <v>76</v>
      </c>
      <c r="P107" s="12">
        <v>113.8</v>
      </c>
      <c r="Q107" s="12">
        <v>97.8</v>
      </c>
      <c r="R107" s="12">
        <v>117.2</v>
      </c>
      <c r="S107" s="12">
        <v>117.1</v>
      </c>
      <c r="T107" s="41"/>
      <c r="U107" s="41"/>
      <c r="V107" s="41"/>
      <c r="W107" s="41"/>
      <c r="AD107" s="36" t="s">
        <v>76</v>
      </c>
      <c r="AE107" s="12">
        <v>114.6</v>
      </c>
      <c r="AF107" s="12">
        <v>99.8</v>
      </c>
      <c r="AG107" s="12">
        <v>111.6</v>
      </c>
      <c r="AH107" s="12">
        <v>116.2</v>
      </c>
    </row>
    <row r="108" spans="1:34">
      <c r="A108" s="36" t="s">
        <v>77</v>
      </c>
      <c r="B108" s="12">
        <v>114.1</v>
      </c>
      <c r="C108" s="12">
        <v>108.7</v>
      </c>
      <c r="D108" s="12">
        <v>108.3</v>
      </c>
      <c r="E108" s="12">
        <v>113.7</v>
      </c>
      <c r="F108" s="41"/>
      <c r="G108" s="41"/>
      <c r="H108" s="41"/>
      <c r="I108" s="41"/>
      <c r="J108" s="41"/>
      <c r="K108" s="41"/>
      <c r="O108" s="36" t="s">
        <v>77</v>
      </c>
      <c r="P108" s="12">
        <v>111.6</v>
      </c>
      <c r="Q108" s="12">
        <v>106.4</v>
      </c>
      <c r="R108" s="12">
        <v>110.3</v>
      </c>
      <c r="S108" s="12">
        <v>114.4</v>
      </c>
      <c r="T108" s="41"/>
      <c r="U108" s="41"/>
      <c r="V108" s="41"/>
      <c r="W108" s="41"/>
      <c r="AD108" s="36" t="s">
        <v>77</v>
      </c>
      <c r="AE108" s="12">
        <v>113.7</v>
      </c>
      <c r="AF108" s="12">
        <v>108.5</v>
      </c>
      <c r="AG108" s="12">
        <v>109.4</v>
      </c>
      <c r="AH108" s="12">
        <v>113.9</v>
      </c>
    </row>
    <row r="109" spans="1:34">
      <c r="A109" s="36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O109" s="41"/>
      <c r="P109" s="41"/>
      <c r="Q109" s="41"/>
      <c r="R109" s="41"/>
      <c r="S109" s="41"/>
      <c r="T109" s="41"/>
      <c r="U109" s="41"/>
      <c r="V109" s="41"/>
      <c r="W109" s="41"/>
      <c r="AD109" s="41"/>
      <c r="AE109" s="41"/>
      <c r="AF109" s="41"/>
      <c r="AG109" s="41"/>
      <c r="AH109" s="41"/>
    </row>
    <row r="110" spans="1:34">
      <c r="A110" s="50" t="s">
        <v>143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O110" s="50" t="s">
        <v>141</v>
      </c>
      <c r="P110" s="41"/>
      <c r="Q110" s="41"/>
      <c r="R110" s="41"/>
      <c r="S110" s="41"/>
      <c r="T110" s="41"/>
      <c r="U110" s="41"/>
      <c r="V110" s="41"/>
      <c r="W110" s="41"/>
      <c r="AD110" s="50" t="s">
        <v>142</v>
      </c>
      <c r="AE110" s="41"/>
      <c r="AF110" s="41"/>
      <c r="AG110" s="41"/>
      <c r="AH110" s="41"/>
    </row>
    <row r="111" spans="1:34">
      <c r="A111" s="36"/>
      <c r="B111" s="8">
        <v>2019</v>
      </c>
      <c r="C111" s="8">
        <v>2020</v>
      </c>
      <c r="D111" s="41" t="s">
        <v>34</v>
      </c>
      <c r="E111" s="41" t="s">
        <v>35</v>
      </c>
      <c r="F111" s="41"/>
      <c r="G111" s="41"/>
      <c r="H111" s="41"/>
      <c r="I111" s="41"/>
      <c r="J111" s="41"/>
      <c r="K111" s="41"/>
      <c r="O111" s="36"/>
      <c r="P111" s="8">
        <v>2019</v>
      </c>
      <c r="Q111" s="8">
        <v>2020</v>
      </c>
      <c r="R111" s="41" t="s">
        <v>34</v>
      </c>
      <c r="S111" s="41" t="s">
        <v>35</v>
      </c>
      <c r="T111" s="41"/>
      <c r="U111" s="41"/>
      <c r="V111" s="41"/>
      <c r="W111" s="41"/>
      <c r="AD111" s="36"/>
      <c r="AE111" s="8">
        <v>2019</v>
      </c>
      <c r="AF111" s="8">
        <v>2020</v>
      </c>
      <c r="AG111" s="41" t="s">
        <v>34</v>
      </c>
      <c r="AH111" s="41" t="s">
        <v>35</v>
      </c>
    </row>
    <row r="112" spans="1:34">
      <c r="A112" s="36" t="s">
        <v>86</v>
      </c>
      <c r="B112" s="8">
        <v>109.5</v>
      </c>
      <c r="C112" s="8">
        <v>103.2</v>
      </c>
      <c r="D112" s="48">
        <v>115.8</v>
      </c>
      <c r="E112" s="48">
        <v>131.30000000000001</v>
      </c>
      <c r="F112" s="41"/>
      <c r="G112" s="41"/>
      <c r="H112" s="41"/>
      <c r="I112" s="41"/>
      <c r="J112" s="41"/>
      <c r="K112" s="41"/>
      <c r="O112" s="36" t="s">
        <v>86</v>
      </c>
      <c r="P112" s="8">
        <v>107.2</v>
      </c>
      <c r="Q112" s="8">
        <v>110.9</v>
      </c>
      <c r="R112" s="48">
        <v>109.9</v>
      </c>
      <c r="S112" s="48">
        <v>114.8</v>
      </c>
      <c r="T112" s="41"/>
      <c r="U112" s="41"/>
      <c r="V112" s="41"/>
      <c r="W112" s="41"/>
      <c r="AD112" s="36" t="s">
        <v>86</v>
      </c>
      <c r="AE112" s="8">
        <v>109.2</v>
      </c>
      <c r="AF112" s="49">
        <v>106</v>
      </c>
      <c r="AG112" s="48">
        <v>114.1</v>
      </c>
      <c r="AH112" s="48">
        <v>124.2</v>
      </c>
    </row>
    <row r="113" spans="1:34">
      <c r="A113" s="36" t="s">
        <v>78</v>
      </c>
      <c r="B113" s="12">
        <v>108.5</v>
      </c>
      <c r="C113" s="12">
        <v>106.6</v>
      </c>
      <c r="D113" s="12">
        <v>116.1</v>
      </c>
      <c r="E113" s="12">
        <v>115.7</v>
      </c>
      <c r="F113" s="41"/>
      <c r="G113" s="41"/>
      <c r="H113" s="41"/>
      <c r="I113" s="41"/>
      <c r="J113" s="41"/>
      <c r="K113" s="41"/>
      <c r="O113" s="36" t="s">
        <v>78</v>
      </c>
      <c r="P113" s="12">
        <v>115</v>
      </c>
      <c r="Q113" s="12">
        <v>109.4</v>
      </c>
      <c r="R113" s="12">
        <v>113.5</v>
      </c>
      <c r="S113" s="12">
        <v>107.7</v>
      </c>
      <c r="T113" s="41"/>
      <c r="U113" s="41"/>
      <c r="V113" s="41"/>
      <c r="W113" s="41"/>
      <c r="AD113" s="36" t="s">
        <v>78</v>
      </c>
      <c r="AE113" s="12">
        <v>111.9</v>
      </c>
      <c r="AF113" s="12">
        <v>109.1</v>
      </c>
      <c r="AG113" s="12">
        <v>113.8</v>
      </c>
      <c r="AH113" s="12">
        <v>108.5</v>
      </c>
    </row>
    <row r="114" spans="1:34">
      <c r="A114" s="36" t="s">
        <v>79</v>
      </c>
      <c r="B114" s="12">
        <v>123.5</v>
      </c>
      <c r="C114" s="12">
        <v>107.1</v>
      </c>
      <c r="D114" s="12">
        <v>112.6</v>
      </c>
      <c r="E114" s="12">
        <v>104.9</v>
      </c>
      <c r="F114" s="41"/>
      <c r="G114" s="41"/>
      <c r="H114" s="41"/>
      <c r="I114" s="41"/>
      <c r="J114" s="41"/>
      <c r="K114" s="41"/>
      <c r="O114" s="36" t="s">
        <v>79</v>
      </c>
      <c r="P114" s="12">
        <v>81.2</v>
      </c>
      <c r="Q114" s="12">
        <v>135.19999999999999</v>
      </c>
      <c r="R114" s="12">
        <v>107.1</v>
      </c>
      <c r="S114" s="12">
        <v>117.9</v>
      </c>
      <c r="T114" s="41"/>
      <c r="U114" s="41"/>
      <c r="V114" s="41"/>
      <c r="W114" s="41"/>
      <c r="AD114" s="36" t="s">
        <v>79</v>
      </c>
      <c r="AE114" s="12">
        <v>106.7</v>
      </c>
      <c r="AF114" s="12">
        <v>112</v>
      </c>
      <c r="AG114" s="12">
        <v>112.2</v>
      </c>
      <c r="AH114" s="12">
        <v>108.5</v>
      </c>
    </row>
    <row r="115" spans="1:34">
      <c r="A115" s="36" t="s">
        <v>80</v>
      </c>
      <c r="B115" s="12">
        <v>108.6</v>
      </c>
      <c r="C115" s="12">
        <v>106.4</v>
      </c>
      <c r="D115" s="12">
        <v>116.2</v>
      </c>
      <c r="E115" s="12">
        <v>116.2</v>
      </c>
      <c r="F115" s="41"/>
      <c r="G115" s="41"/>
      <c r="H115" s="41"/>
      <c r="I115" s="41"/>
      <c r="J115" s="41"/>
      <c r="K115" s="41"/>
      <c r="O115" s="36" t="s">
        <v>80</v>
      </c>
      <c r="P115" s="12">
        <v>107.6</v>
      </c>
      <c r="Q115" s="12">
        <v>109</v>
      </c>
      <c r="R115" s="12">
        <v>106.1</v>
      </c>
      <c r="S115" s="12">
        <v>111.5</v>
      </c>
      <c r="T115" s="41"/>
      <c r="U115" s="41"/>
      <c r="V115" s="41"/>
      <c r="W115" s="41"/>
      <c r="AD115" s="36" t="s">
        <v>80</v>
      </c>
      <c r="AE115" s="12">
        <v>108</v>
      </c>
      <c r="AF115" s="12">
        <v>108.3</v>
      </c>
      <c r="AG115" s="12">
        <v>109.8</v>
      </c>
      <c r="AH115" s="12">
        <v>113.3</v>
      </c>
    </row>
    <row r="116" spans="1:34">
      <c r="A116" s="36" t="s">
        <v>81</v>
      </c>
      <c r="B116" s="12">
        <v>108.4</v>
      </c>
      <c r="C116" s="12">
        <v>115.7</v>
      </c>
      <c r="D116" s="12">
        <v>101.3</v>
      </c>
      <c r="E116" s="12">
        <v>87.4</v>
      </c>
      <c r="F116" s="41"/>
      <c r="G116" s="41"/>
      <c r="H116" s="41"/>
      <c r="I116" s="41"/>
      <c r="J116" s="41"/>
      <c r="K116" s="41"/>
      <c r="O116" s="36" t="s">
        <v>81</v>
      </c>
      <c r="P116" s="12">
        <v>133.5</v>
      </c>
      <c r="Q116" s="12">
        <v>109.6</v>
      </c>
      <c r="R116" s="12">
        <v>132.9</v>
      </c>
      <c r="S116" s="12">
        <v>112.6</v>
      </c>
      <c r="T116" s="41"/>
      <c r="U116" s="41"/>
      <c r="V116" s="41"/>
      <c r="W116" s="41"/>
      <c r="AD116" s="36" t="s">
        <v>81</v>
      </c>
      <c r="AE116" s="12">
        <v>132.69999999999999</v>
      </c>
      <c r="AF116" s="12">
        <v>110</v>
      </c>
      <c r="AG116" s="12">
        <v>133.80000000000001</v>
      </c>
      <c r="AH116" s="12">
        <v>113.5</v>
      </c>
    </row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F47CD-7EDD-46BC-9A9E-7DCCF08B06B5}">
  <dimension ref="A1:AE70"/>
  <sheetViews>
    <sheetView topLeftCell="A58" workbookViewId="0">
      <selection activeCell="L1" sqref="L1:L1048576"/>
    </sheetView>
  </sheetViews>
  <sheetFormatPr defaultRowHeight="15"/>
  <cols>
    <col min="1" max="1" width="42.7109375" customWidth="1"/>
    <col min="12" max="12" width="45.28515625" customWidth="1"/>
  </cols>
  <sheetData>
    <row r="1" spans="1:31">
      <c r="A1" s="50" t="s">
        <v>123</v>
      </c>
      <c r="L1" s="50" t="s">
        <v>124</v>
      </c>
      <c r="AA1" s="50" t="s">
        <v>125</v>
      </c>
    </row>
    <row r="2" spans="1:31">
      <c r="A2" s="40"/>
      <c r="B2" s="8">
        <v>2019</v>
      </c>
      <c r="C2" s="8">
        <v>2020</v>
      </c>
      <c r="D2" s="41" t="s">
        <v>34</v>
      </c>
      <c r="E2" s="41" t="s">
        <v>35</v>
      </c>
      <c r="F2" s="41"/>
      <c r="G2" s="41"/>
      <c r="H2" s="41"/>
      <c r="I2" s="41"/>
      <c r="J2" s="41"/>
      <c r="K2" s="41"/>
      <c r="L2" s="41"/>
      <c r="M2" s="8">
        <v>2019</v>
      </c>
      <c r="N2" s="8">
        <v>2020</v>
      </c>
      <c r="O2" s="41" t="s">
        <v>34</v>
      </c>
      <c r="P2" s="41" t="s">
        <v>35</v>
      </c>
      <c r="Q2" s="41"/>
      <c r="R2" s="41"/>
      <c r="S2" s="41"/>
      <c r="T2" s="41"/>
      <c r="AA2" s="41"/>
      <c r="AB2" s="8">
        <v>2019</v>
      </c>
      <c r="AC2" s="8">
        <v>2020</v>
      </c>
      <c r="AD2" s="41" t="s">
        <v>34</v>
      </c>
      <c r="AE2" s="41" t="s">
        <v>35</v>
      </c>
    </row>
    <row r="3" spans="1:31">
      <c r="A3" s="36" t="s">
        <v>36</v>
      </c>
      <c r="B3" s="45">
        <v>114.2</v>
      </c>
      <c r="C3" s="45">
        <v>111.5</v>
      </c>
      <c r="D3" s="45">
        <v>106.5</v>
      </c>
      <c r="E3" s="45">
        <v>99.3</v>
      </c>
      <c r="F3" s="41"/>
      <c r="G3" s="41"/>
      <c r="H3" s="41"/>
      <c r="I3" s="41"/>
      <c r="J3" s="41"/>
      <c r="K3" s="41"/>
      <c r="L3" s="36" t="s">
        <v>36</v>
      </c>
      <c r="M3" s="45">
        <v>107.7</v>
      </c>
      <c r="N3" s="45">
        <v>110.3</v>
      </c>
      <c r="O3" s="45">
        <v>107.4</v>
      </c>
      <c r="P3" s="45">
        <v>103.3</v>
      </c>
      <c r="Q3" s="41"/>
      <c r="R3" s="41"/>
      <c r="S3" s="41"/>
      <c r="T3" s="41"/>
      <c r="AA3" s="36" t="s">
        <v>36</v>
      </c>
      <c r="AB3" s="45">
        <v>111.8</v>
      </c>
      <c r="AC3" s="45">
        <v>110.7</v>
      </c>
      <c r="AD3" s="45">
        <v>106.6</v>
      </c>
      <c r="AE3" s="45">
        <v>100.9</v>
      </c>
    </row>
    <row r="4" spans="1:31">
      <c r="A4" s="36" t="s">
        <v>37</v>
      </c>
      <c r="B4" s="45">
        <v>115.7</v>
      </c>
      <c r="C4" s="45">
        <v>110.1</v>
      </c>
      <c r="D4" s="45">
        <v>101.9</v>
      </c>
      <c r="E4" s="45">
        <v>104.5</v>
      </c>
      <c r="F4" s="41"/>
      <c r="G4" s="41"/>
      <c r="H4" s="41"/>
      <c r="I4" s="41"/>
      <c r="J4" s="41"/>
      <c r="K4" s="41"/>
      <c r="L4" s="36" t="s">
        <v>37</v>
      </c>
      <c r="M4" s="45">
        <v>108.5</v>
      </c>
      <c r="N4" s="45">
        <v>109.3</v>
      </c>
      <c r="O4" s="45">
        <v>101.7</v>
      </c>
      <c r="P4" s="45">
        <v>109.2</v>
      </c>
      <c r="Q4" s="41"/>
      <c r="R4" s="41"/>
      <c r="S4" s="41"/>
      <c r="T4" s="41"/>
      <c r="AA4" s="36" t="s">
        <v>37</v>
      </c>
      <c r="AB4" s="45">
        <v>112.9</v>
      </c>
      <c r="AC4" s="45">
        <v>109.9</v>
      </c>
      <c r="AD4" s="45">
        <v>101.7</v>
      </c>
      <c r="AE4" s="45">
        <v>106.6</v>
      </c>
    </row>
    <row r="5" spans="1:31">
      <c r="A5" s="36" t="s">
        <v>38</v>
      </c>
      <c r="B5" s="45">
        <v>125.8</v>
      </c>
      <c r="C5" s="45">
        <v>101.8</v>
      </c>
      <c r="D5" s="45">
        <v>110.3</v>
      </c>
      <c r="E5" s="45">
        <v>102.1</v>
      </c>
      <c r="F5" s="41"/>
      <c r="G5" s="41"/>
      <c r="H5" s="41"/>
      <c r="I5" s="41"/>
      <c r="J5" s="41"/>
      <c r="K5" s="41"/>
      <c r="L5" s="36" t="s">
        <v>38</v>
      </c>
      <c r="M5" s="45">
        <v>124.7</v>
      </c>
      <c r="N5" s="45">
        <v>103.9</v>
      </c>
      <c r="O5" s="45">
        <v>110.3</v>
      </c>
      <c r="P5" s="45">
        <v>104.6</v>
      </c>
      <c r="Q5" s="41"/>
      <c r="R5" s="41"/>
      <c r="S5" s="41"/>
      <c r="T5" s="41"/>
      <c r="AA5" s="36" t="s">
        <v>38</v>
      </c>
      <c r="AB5" s="45">
        <v>124.4</v>
      </c>
      <c r="AC5" s="45">
        <v>102.7</v>
      </c>
      <c r="AD5" s="45">
        <v>110.1</v>
      </c>
      <c r="AE5" s="45">
        <v>103.4</v>
      </c>
    </row>
    <row r="6" spans="1:31">
      <c r="A6" s="36" t="s">
        <v>39</v>
      </c>
      <c r="B6" s="45">
        <v>115</v>
      </c>
      <c r="C6" s="45">
        <v>111</v>
      </c>
      <c r="D6" s="45">
        <v>101.1</v>
      </c>
      <c r="E6" s="45">
        <v>104.7</v>
      </c>
      <c r="F6" s="41"/>
      <c r="G6" s="41"/>
      <c r="H6" s="41"/>
      <c r="I6" s="41"/>
      <c r="J6" s="41"/>
      <c r="K6" s="41"/>
      <c r="L6" s="36" t="s">
        <v>39</v>
      </c>
      <c r="M6" s="45">
        <v>105.8</v>
      </c>
      <c r="N6" s="45">
        <v>110.7</v>
      </c>
      <c r="O6" s="45">
        <v>100</v>
      </c>
      <c r="P6" s="45">
        <v>110.3</v>
      </c>
      <c r="Q6" s="41"/>
      <c r="R6" s="41"/>
      <c r="S6" s="41"/>
      <c r="T6" s="41"/>
      <c r="AA6" s="36" t="s">
        <v>39</v>
      </c>
      <c r="AB6" s="45">
        <v>111.6</v>
      </c>
      <c r="AC6" s="45">
        <v>111</v>
      </c>
      <c r="AD6" s="45">
        <v>100.7</v>
      </c>
      <c r="AE6" s="45">
        <v>107.1</v>
      </c>
    </row>
    <row r="7" spans="1:31">
      <c r="A7" s="36" t="s">
        <v>40</v>
      </c>
      <c r="B7" s="45">
        <v>114.2</v>
      </c>
      <c r="C7" s="45">
        <v>111.8</v>
      </c>
      <c r="D7" s="45">
        <v>107.1</v>
      </c>
      <c r="E7" s="45">
        <v>98.9</v>
      </c>
      <c r="F7" s="41"/>
      <c r="G7" s="41"/>
      <c r="H7" s="41"/>
      <c r="I7" s="41"/>
      <c r="J7" s="41"/>
      <c r="K7" s="41"/>
      <c r="L7" s="36" t="s">
        <v>40</v>
      </c>
      <c r="M7" s="45">
        <v>107.7</v>
      </c>
      <c r="N7" s="45">
        <v>110.4</v>
      </c>
      <c r="O7" s="45">
        <v>108.2</v>
      </c>
      <c r="P7" s="45">
        <v>102.8</v>
      </c>
      <c r="Q7" s="41"/>
      <c r="R7" s="41"/>
      <c r="S7" s="41"/>
      <c r="T7" s="41"/>
      <c r="AA7" s="36" t="s">
        <v>40</v>
      </c>
      <c r="AB7" s="45">
        <v>111.8</v>
      </c>
      <c r="AC7" s="45">
        <v>110.8</v>
      </c>
      <c r="AD7" s="45">
        <v>107.3</v>
      </c>
      <c r="AE7" s="45">
        <v>100.4</v>
      </c>
    </row>
    <row r="8" spans="1:31">
      <c r="A8" s="36" t="s">
        <v>41</v>
      </c>
      <c r="B8" s="45">
        <v>114</v>
      </c>
      <c r="C8" s="45">
        <v>111.4</v>
      </c>
      <c r="D8" s="45">
        <v>105.4</v>
      </c>
      <c r="E8" s="45">
        <v>100.5</v>
      </c>
      <c r="F8" s="41"/>
      <c r="G8" s="41"/>
      <c r="H8" s="41"/>
      <c r="I8" s="41"/>
      <c r="J8" s="41"/>
      <c r="K8" s="41"/>
      <c r="L8" s="36" t="s">
        <v>41</v>
      </c>
      <c r="M8" s="45">
        <v>106.8</v>
      </c>
      <c r="N8" s="45">
        <v>109.7</v>
      </c>
      <c r="O8" s="45">
        <v>108.1</v>
      </c>
      <c r="P8" s="45">
        <v>102.1</v>
      </c>
      <c r="Q8" s="41"/>
      <c r="R8" s="41"/>
      <c r="S8" s="41"/>
      <c r="T8" s="41"/>
      <c r="AA8" s="36" t="s">
        <v>41</v>
      </c>
      <c r="AB8" s="45">
        <v>111.5</v>
      </c>
      <c r="AC8" s="45">
        <v>110.4</v>
      </c>
      <c r="AD8" s="45">
        <v>106.2</v>
      </c>
      <c r="AE8" s="45">
        <v>101.2</v>
      </c>
    </row>
    <row r="9" spans="1:31">
      <c r="A9" s="36" t="s">
        <v>42</v>
      </c>
      <c r="B9" s="45">
        <v>115</v>
      </c>
      <c r="C9" s="45">
        <v>108.2</v>
      </c>
      <c r="D9" s="45">
        <v>110</v>
      </c>
      <c r="E9" s="45">
        <v>95.2</v>
      </c>
      <c r="F9" s="41"/>
      <c r="G9" s="41"/>
      <c r="H9" s="41"/>
      <c r="I9" s="41"/>
      <c r="J9" s="41"/>
      <c r="K9" s="41"/>
      <c r="L9" s="36" t="s">
        <v>42</v>
      </c>
      <c r="M9" s="45">
        <v>108.6</v>
      </c>
      <c r="N9" s="45">
        <v>110.3</v>
      </c>
      <c r="O9" s="45">
        <v>114.9</v>
      </c>
      <c r="P9" s="45">
        <v>102.3</v>
      </c>
      <c r="Q9" s="41"/>
      <c r="R9" s="41"/>
      <c r="S9" s="41"/>
      <c r="T9" s="41"/>
      <c r="AA9" s="36" t="s">
        <v>42</v>
      </c>
      <c r="AB9" s="45">
        <v>112.8</v>
      </c>
      <c r="AC9" s="45">
        <v>108.6</v>
      </c>
      <c r="AD9" s="45">
        <v>111.6</v>
      </c>
      <c r="AE9" s="45">
        <v>97.7</v>
      </c>
    </row>
    <row r="10" spans="1:31">
      <c r="A10" s="36" t="s">
        <v>43</v>
      </c>
      <c r="B10" s="45">
        <v>113.5</v>
      </c>
      <c r="C10" s="45">
        <v>107.5</v>
      </c>
      <c r="D10" s="45">
        <v>106.4</v>
      </c>
      <c r="E10" s="45">
        <v>107.5</v>
      </c>
      <c r="F10" s="41"/>
      <c r="G10" s="41"/>
      <c r="H10" s="41"/>
      <c r="I10" s="41"/>
      <c r="J10" s="41"/>
      <c r="K10" s="41"/>
      <c r="L10" s="36" t="s">
        <v>43</v>
      </c>
      <c r="M10" s="45">
        <v>110</v>
      </c>
      <c r="N10" s="45">
        <v>102.8</v>
      </c>
      <c r="O10" s="45">
        <v>111</v>
      </c>
      <c r="P10" s="45">
        <v>104.7</v>
      </c>
      <c r="Q10" s="41"/>
      <c r="R10" s="41"/>
      <c r="S10" s="41"/>
      <c r="T10" s="41"/>
      <c r="AA10" s="36" t="s">
        <v>43</v>
      </c>
      <c r="AB10" s="45">
        <v>112.5</v>
      </c>
      <c r="AC10" s="45">
        <v>105.3</v>
      </c>
      <c r="AD10" s="45">
        <v>107.8</v>
      </c>
      <c r="AE10" s="45">
        <v>105.8</v>
      </c>
    </row>
    <row r="11" spans="1:31">
      <c r="A11" s="36" t="s">
        <v>44</v>
      </c>
      <c r="B11" s="45">
        <v>114.4</v>
      </c>
      <c r="C11" s="45">
        <v>112.4</v>
      </c>
      <c r="D11" s="45">
        <v>105.5</v>
      </c>
      <c r="E11" s="45">
        <v>101.2</v>
      </c>
      <c r="F11" s="41"/>
      <c r="G11" s="41"/>
      <c r="H11" s="41"/>
      <c r="I11" s="41"/>
      <c r="J11" s="41"/>
      <c r="K11" s="41"/>
      <c r="L11" s="36" t="s">
        <v>44</v>
      </c>
      <c r="M11" s="45">
        <v>108.7</v>
      </c>
      <c r="N11" s="45">
        <v>109.2</v>
      </c>
      <c r="O11" s="45">
        <v>96.7</v>
      </c>
      <c r="P11" s="45">
        <v>106.5</v>
      </c>
      <c r="Q11" s="41"/>
      <c r="R11" s="41"/>
      <c r="S11" s="41"/>
      <c r="T11" s="41"/>
      <c r="AA11" s="36" t="s">
        <v>44</v>
      </c>
      <c r="AB11" s="45">
        <v>111.3</v>
      </c>
      <c r="AC11" s="45">
        <v>110.8</v>
      </c>
      <c r="AD11" s="45">
        <v>102.1</v>
      </c>
      <c r="AE11" s="45">
        <v>102.6</v>
      </c>
    </row>
    <row r="12" spans="1:31">
      <c r="A12" s="39"/>
      <c r="B12" s="52"/>
      <c r="C12" s="52"/>
      <c r="D12" s="52"/>
      <c r="E12" s="52"/>
      <c r="F12" s="41"/>
      <c r="G12" s="41"/>
      <c r="H12" s="41"/>
      <c r="I12" s="41"/>
      <c r="J12" s="41"/>
      <c r="K12" s="41"/>
      <c r="L12" s="39"/>
      <c r="M12" s="52"/>
      <c r="N12" s="52"/>
      <c r="O12" s="52"/>
      <c r="P12" s="52"/>
      <c r="Q12" s="41"/>
      <c r="R12" s="41"/>
      <c r="S12" s="41"/>
      <c r="T12" s="41"/>
      <c r="AA12" s="39"/>
      <c r="AB12" s="52"/>
      <c r="AC12" s="52"/>
      <c r="AD12" s="52"/>
      <c r="AE12" s="52"/>
    </row>
    <row r="13" spans="1:31">
      <c r="A13" s="35" t="s">
        <v>126</v>
      </c>
      <c r="B13" s="43"/>
      <c r="C13" s="43"/>
      <c r="D13" s="43"/>
      <c r="E13" s="43"/>
      <c r="F13" s="41"/>
      <c r="G13" s="41"/>
      <c r="H13" s="41"/>
      <c r="I13" s="41"/>
      <c r="J13" s="41"/>
      <c r="K13" s="41"/>
      <c r="L13" s="50" t="s">
        <v>127</v>
      </c>
      <c r="M13" s="43"/>
      <c r="N13" s="43"/>
      <c r="O13" s="43"/>
      <c r="P13" s="43"/>
      <c r="Q13" s="41"/>
      <c r="R13" s="41"/>
      <c r="S13" s="41"/>
      <c r="T13" s="41"/>
      <c r="AA13" s="50" t="s">
        <v>128</v>
      </c>
      <c r="AB13" s="43"/>
      <c r="AC13" s="43"/>
      <c r="AD13" s="43"/>
      <c r="AE13" s="43"/>
    </row>
    <row r="14" spans="1:31">
      <c r="A14" s="37"/>
      <c r="B14" s="8">
        <v>2019</v>
      </c>
      <c r="C14" s="8">
        <v>2020</v>
      </c>
      <c r="D14" t="s">
        <v>34</v>
      </c>
      <c r="E14" t="s">
        <v>35</v>
      </c>
      <c r="F14" s="41"/>
      <c r="G14" s="41"/>
      <c r="H14" s="41"/>
      <c r="I14" s="41"/>
      <c r="J14" s="41"/>
      <c r="K14" s="41"/>
      <c r="L14" s="37"/>
      <c r="M14" s="8">
        <v>2019</v>
      </c>
      <c r="N14" s="8">
        <v>2020</v>
      </c>
      <c r="O14" t="s">
        <v>34</v>
      </c>
      <c r="P14" t="s">
        <v>35</v>
      </c>
      <c r="Q14" s="41"/>
      <c r="R14" s="41"/>
      <c r="S14" s="41"/>
      <c r="T14" s="41"/>
      <c r="AA14" s="37"/>
      <c r="AB14" s="8">
        <v>2019</v>
      </c>
      <c r="AC14" s="8">
        <v>2020</v>
      </c>
      <c r="AD14" t="s">
        <v>34</v>
      </c>
      <c r="AE14" t="s">
        <v>35</v>
      </c>
    </row>
    <row r="15" spans="1:31">
      <c r="A15" s="36" t="s">
        <v>83</v>
      </c>
      <c r="B15" s="12">
        <v>110.4</v>
      </c>
      <c r="C15" s="12">
        <v>105.5</v>
      </c>
      <c r="D15" s="12">
        <v>103.4</v>
      </c>
      <c r="E15" s="12">
        <v>97.3</v>
      </c>
      <c r="F15" s="41"/>
      <c r="G15" s="41"/>
      <c r="H15" s="41"/>
      <c r="I15" s="41"/>
      <c r="J15" s="41"/>
      <c r="K15" s="41"/>
      <c r="L15" s="36" t="s">
        <v>83</v>
      </c>
      <c r="M15" s="12">
        <v>100.3</v>
      </c>
      <c r="N15" s="12">
        <v>99.1</v>
      </c>
      <c r="O15" s="12">
        <v>114.4</v>
      </c>
      <c r="P15" s="12">
        <v>133.9</v>
      </c>
      <c r="Q15" s="41"/>
      <c r="R15" s="41"/>
      <c r="S15" s="41"/>
      <c r="T15" s="41"/>
      <c r="AA15" s="36" t="s">
        <v>83</v>
      </c>
      <c r="AB15" s="12">
        <v>102.6</v>
      </c>
      <c r="AC15" s="12">
        <v>99.8</v>
      </c>
      <c r="AD15" s="12">
        <v>110.4</v>
      </c>
      <c r="AE15" s="12">
        <v>123.1</v>
      </c>
    </row>
    <row r="16" spans="1:31">
      <c r="A16" s="36" t="s">
        <v>84</v>
      </c>
      <c r="B16" s="12">
        <v>114</v>
      </c>
      <c r="C16" s="12">
        <v>105.1</v>
      </c>
      <c r="D16" s="12">
        <v>98.7</v>
      </c>
      <c r="E16" s="12">
        <v>100.2</v>
      </c>
      <c r="F16" s="41"/>
      <c r="G16" s="41"/>
      <c r="H16" s="41"/>
      <c r="I16" s="41"/>
      <c r="J16" s="41"/>
      <c r="K16" s="41"/>
      <c r="L16" s="36" t="s">
        <v>84</v>
      </c>
      <c r="M16" s="12">
        <v>111.8</v>
      </c>
      <c r="N16" s="12">
        <v>99.8</v>
      </c>
      <c r="O16" s="12">
        <v>115.2</v>
      </c>
      <c r="P16" s="12">
        <v>96.9</v>
      </c>
      <c r="Q16" s="41"/>
      <c r="R16" s="41"/>
      <c r="S16" s="41"/>
      <c r="T16" s="41"/>
      <c r="AA16" s="36" t="s">
        <v>84</v>
      </c>
      <c r="AB16" s="12">
        <v>113.2</v>
      </c>
      <c r="AC16" s="12">
        <v>103.5</v>
      </c>
      <c r="AD16" s="12">
        <v>102.9</v>
      </c>
      <c r="AE16" s="12">
        <v>99.4</v>
      </c>
    </row>
    <row r="17" spans="1:31">
      <c r="A17" s="36" t="s">
        <v>85</v>
      </c>
      <c r="B17" s="12">
        <v>109.5</v>
      </c>
      <c r="C17" s="12">
        <v>105.7</v>
      </c>
      <c r="D17" s="12">
        <v>104.5</v>
      </c>
      <c r="E17" s="12">
        <v>96.7</v>
      </c>
      <c r="F17" s="41"/>
      <c r="G17" s="41"/>
      <c r="H17" s="41"/>
      <c r="I17" s="41"/>
      <c r="J17" s="41"/>
      <c r="K17" s="41"/>
      <c r="L17" s="36" t="s">
        <v>85</v>
      </c>
      <c r="M17" s="12">
        <v>99.9</v>
      </c>
      <c r="N17" s="12">
        <v>99.4</v>
      </c>
      <c r="O17" s="12">
        <v>114.4</v>
      </c>
      <c r="P17" s="12">
        <v>134.69999999999999</v>
      </c>
      <c r="Q17" s="41"/>
      <c r="R17" s="41"/>
      <c r="S17" s="41"/>
      <c r="T17" s="41"/>
      <c r="AA17" s="36" t="s">
        <v>85</v>
      </c>
      <c r="AB17" s="12">
        <v>101.6</v>
      </c>
      <c r="AC17" s="12">
        <v>100</v>
      </c>
      <c r="AD17" s="12">
        <v>111.2</v>
      </c>
      <c r="AE17" s="12">
        <v>124.5</v>
      </c>
    </row>
    <row r="18" spans="1:31">
      <c r="A18" s="39"/>
      <c r="B18" s="53"/>
      <c r="C18" s="53"/>
      <c r="D18" s="53"/>
      <c r="E18" s="53"/>
      <c r="F18" s="41"/>
      <c r="G18" s="41"/>
      <c r="H18" s="41"/>
      <c r="I18" s="41"/>
      <c r="J18" s="41"/>
      <c r="K18" s="41"/>
      <c r="L18" s="39"/>
      <c r="M18" s="53"/>
      <c r="N18" s="53"/>
      <c r="O18" s="53"/>
      <c r="P18" s="53"/>
      <c r="Q18" s="41"/>
      <c r="R18" s="41"/>
      <c r="S18" s="41"/>
      <c r="T18" s="41"/>
      <c r="AA18" s="39"/>
      <c r="AB18" s="53"/>
      <c r="AC18" s="53"/>
      <c r="AD18" s="53"/>
      <c r="AE18" s="53"/>
    </row>
    <row r="19" spans="1:31">
      <c r="A19" s="50" t="s">
        <v>129</v>
      </c>
      <c r="B19" s="43"/>
      <c r="C19" s="43"/>
      <c r="D19" s="43"/>
      <c r="E19" s="43"/>
      <c r="F19" s="41"/>
      <c r="G19" s="41"/>
      <c r="H19" s="41"/>
      <c r="I19" s="41"/>
      <c r="J19" s="41"/>
      <c r="K19" s="41"/>
      <c r="L19" s="50" t="s">
        <v>130</v>
      </c>
      <c r="M19" s="43"/>
      <c r="N19" s="43"/>
      <c r="O19" s="43"/>
      <c r="P19" s="43"/>
      <c r="Q19" s="41"/>
      <c r="R19" s="41"/>
      <c r="S19" s="41"/>
      <c r="T19" s="41"/>
      <c r="AA19" s="50" t="s">
        <v>131</v>
      </c>
      <c r="AB19" s="43"/>
      <c r="AC19" s="43"/>
      <c r="AD19" s="43"/>
      <c r="AE19" s="43"/>
    </row>
    <row r="20" spans="1:31">
      <c r="A20" s="40"/>
      <c r="B20" s="8">
        <v>2019</v>
      </c>
      <c r="C20" s="8">
        <v>2020</v>
      </c>
      <c r="D20" s="41" t="s">
        <v>34</v>
      </c>
      <c r="E20" s="41" t="s">
        <v>35</v>
      </c>
      <c r="F20" s="41"/>
      <c r="G20" s="41"/>
      <c r="H20" s="41"/>
      <c r="I20" s="41"/>
      <c r="J20" s="41"/>
      <c r="K20" s="41"/>
      <c r="L20" s="41"/>
      <c r="M20" s="8">
        <v>2019</v>
      </c>
      <c r="N20" s="8">
        <v>2020</v>
      </c>
      <c r="O20" s="41" t="s">
        <v>34</v>
      </c>
      <c r="P20" s="41" t="s">
        <v>35</v>
      </c>
      <c r="Q20" s="41"/>
      <c r="R20" s="41"/>
      <c r="S20" s="41"/>
      <c r="T20" s="41"/>
      <c r="AA20" s="41"/>
      <c r="AB20" s="8">
        <v>2019</v>
      </c>
      <c r="AC20" s="8">
        <v>2020</v>
      </c>
      <c r="AD20" s="41" t="s">
        <v>34</v>
      </c>
      <c r="AE20" s="41" t="s">
        <v>35</v>
      </c>
    </row>
    <row r="21" spans="1:31">
      <c r="A21" s="36" t="s">
        <v>45</v>
      </c>
      <c r="B21" s="11">
        <v>116.8</v>
      </c>
      <c r="C21" s="11">
        <v>109.2</v>
      </c>
      <c r="D21" s="11">
        <v>110.1</v>
      </c>
      <c r="E21" s="11">
        <v>114</v>
      </c>
      <c r="F21" s="41"/>
      <c r="G21" s="41"/>
      <c r="H21" s="41"/>
      <c r="I21" s="41"/>
      <c r="J21" s="41"/>
      <c r="K21" s="41"/>
      <c r="L21" s="36" t="s">
        <v>45</v>
      </c>
      <c r="M21" s="11">
        <v>105.7</v>
      </c>
      <c r="N21" s="11">
        <v>106.8</v>
      </c>
      <c r="O21" s="11">
        <v>106.3</v>
      </c>
      <c r="P21" s="11">
        <v>105</v>
      </c>
      <c r="Q21" s="41"/>
      <c r="R21" s="41"/>
      <c r="S21" s="41"/>
      <c r="T21" s="41"/>
      <c r="AA21" s="36" t="s">
        <v>45</v>
      </c>
      <c r="AB21" s="11">
        <v>114.1</v>
      </c>
      <c r="AC21" s="11">
        <v>107.6</v>
      </c>
      <c r="AD21" s="11">
        <v>110.5</v>
      </c>
      <c r="AE21" s="11">
        <v>114.6</v>
      </c>
    </row>
    <row r="22" spans="1:31">
      <c r="A22" s="36" t="s">
        <v>46</v>
      </c>
      <c r="B22" s="11">
        <v>117.6</v>
      </c>
      <c r="C22" s="11">
        <v>108.1</v>
      </c>
      <c r="D22" s="11">
        <v>111.2</v>
      </c>
      <c r="E22" s="11">
        <v>115.5</v>
      </c>
      <c r="F22" s="41"/>
      <c r="G22" s="41"/>
      <c r="H22" s="41"/>
      <c r="I22" s="41"/>
      <c r="J22" s="41"/>
      <c r="K22" s="41"/>
      <c r="L22" s="36" t="s">
        <v>46</v>
      </c>
      <c r="M22" s="11">
        <v>111.2</v>
      </c>
      <c r="N22" s="11">
        <v>106.1</v>
      </c>
      <c r="O22" s="11">
        <v>110.3</v>
      </c>
      <c r="P22" s="11">
        <v>114.2</v>
      </c>
      <c r="Q22" s="41"/>
      <c r="R22" s="41"/>
      <c r="S22" s="41"/>
      <c r="T22" s="41"/>
      <c r="AA22" s="36" t="s">
        <v>46</v>
      </c>
      <c r="AB22" s="11">
        <v>114.4</v>
      </c>
      <c r="AC22" s="11">
        <v>106.3</v>
      </c>
      <c r="AD22" s="11">
        <v>110.7</v>
      </c>
      <c r="AE22" s="11">
        <v>115.8</v>
      </c>
    </row>
    <row r="23" spans="1:31">
      <c r="A23" s="36" t="s">
        <v>47</v>
      </c>
      <c r="B23" s="11">
        <v>131.5</v>
      </c>
      <c r="C23" s="11">
        <v>105.5</v>
      </c>
      <c r="D23" s="11">
        <v>106.8</v>
      </c>
      <c r="E23" s="11">
        <v>110.9</v>
      </c>
      <c r="F23" s="41"/>
      <c r="G23" s="41"/>
      <c r="H23" s="41"/>
      <c r="I23" s="41"/>
      <c r="J23" s="41"/>
      <c r="K23" s="41"/>
      <c r="L23" s="36" t="s">
        <v>47</v>
      </c>
      <c r="M23" s="11">
        <v>111.4</v>
      </c>
      <c r="N23" s="11">
        <v>105.3</v>
      </c>
      <c r="O23" s="11">
        <v>110.1</v>
      </c>
      <c r="P23" s="11">
        <v>115.4</v>
      </c>
      <c r="Q23" s="41"/>
      <c r="R23" s="41"/>
      <c r="S23" s="41"/>
      <c r="T23" s="41"/>
      <c r="AA23" s="36" t="s">
        <v>47</v>
      </c>
      <c r="AB23" s="11">
        <v>127.9</v>
      </c>
      <c r="AC23" s="11">
        <v>103.1</v>
      </c>
      <c r="AD23" s="11">
        <v>108.4</v>
      </c>
      <c r="AE23" s="11">
        <v>105.3</v>
      </c>
    </row>
    <row r="24" spans="1:31">
      <c r="A24" s="36" t="s">
        <v>48</v>
      </c>
      <c r="B24" s="11">
        <v>111</v>
      </c>
      <c r="C24" s="11">
        <v>108.2</v>
      </c>
      <c r="D24" s="11">
        <v>115.4</v>
      </c>
      <c r="E24" s="11">
        <v>109</v>
      </c>
      <c r="F24" s="41"/>
      <c r="G24" s="41"/>
      <c r="H24" s="41"/>
      <c r="I24" s="41"/>
      <c r="J24" s="41"/>
      <c r="K24" s="41"/>
      <c r="L24" s="36" t="s">
        <v>48</v>
      </c>
      <c r="M24" s="11">
        <v>114.6</v>
      </c>
      <c r="N24" s="11">
        <v>102.3</v>
      </c>
      <c r="O24" s="11">
        <v>108</v>
      </c>
      <c r="P24" s="11">
        <v>102</v>
      </c>
      <c r="Q24" s="41"/>
      <c r="R24" s="41"/>
      <c r="S24" s="41"/>
      <c r="T24" s="41"/>
      <c r="AA24" s="36" t="s">
        <v>48</v>
      </c>
      <c r="AB24" s="11">
        <v>103.6</v>
      </c>
      <c r="AC24" s="11">
        <v>107.6</v>
      </c>
      <c r="AD24" s="11">
        <v>114.9</v>
      </c>
      <c r="AE24" s="11">
        <v>104.5</v>
      </c>
    </row>
    <row r="25" spans="1:31">
      <c r="A25" s="36" t="s">
        <v>49</v>
      </c>
      <c r="B25" s="11">
        <v>120.2</v>
      </c>
      <c r="C25" s="11">
        <v>100.6</v>
      </c>
      <c r="D25" s="11">
        <v>85.4</v>
      </c>
      <c r="E25" s="11">
        <v>88.9</v>
      </c>
      <c r="F25" s="41"/>
      <c r="G25" s="41"/>
      <c r="H25" s="41"/>
      <c r="I25" s="41"/>
      <c r="J25" s="41"/>
      <c r="K25" s="41"/>
      <c r="L25" s="36" t="s">
        <v>49</v>
      </c>
      <c r="M25" s="11">
        <v>98.6</v>
      </c>
      <c r="N25" s="11">
        <v>107.2</v>
      </c>
      <c r="O25" s="11">
        <v>111.2</v>
      </c>
      <c r="P25" s="11">
        <v>99.6</v>
      </c>
      <c r="Q25" s="41"/>
      <c r="R25" s="41"/>
      <c r="S25" s="41"/>
      <c r="T25" s="41"/>
      <c r="AA25" s="36" t="s">
        <v>49</v>
      </c>
      <c r="AB25" s="11">
        <v>114.7</v>
      </c>
      <c r="AC25" s="11">
        <v>100.5</v>
      </c>
      <c r="AD25" s="11">
        <v>85</v>
      </c>
      <c r="AE25" s="11">
        <v>89.4</v>
      </c>
    </row>
    <row r="26" spans="1:31">
      <c r="A26" s="36" t="s">
        <v>50</v>
      </c>
      <c r="B26" s="11">
        <v>116.4</v>
      </c>
      <c r="C26" s="11">
        <v>106.4</v>
      </c>
      <c r="D26" s="11">
        <v>109.3</v>
      </c>
      <c r="E26" s="11">
        <v>107.2</v>
      </c>
      <c r="F26" s="41"/>
      <c r="G26" s="41"/>
      <c r="H26" s="41"/>
      <c r="I26" s="41"/>
      <c r="J26" s="41"/>
      <c r="K26" s="41"/>
      <c r="L26" s="36" t="s">
        <v>50</v>
      </c>
      <c r="M26" s="11">
        <v>108.8</v>
      </c>
      <c r="N26" s="11">
        <v>100.8</v>
      </c>
      <c r="O26" s="11">
        <v>88.2</v>
      </c>
      <c r="P26" s="11">
        <v>92.9</v>
      </c>
      <c r="Q26" s="41"/>
      <c r="R26" s="41"/>
      <c r="S26" s="41"/>
      <c r="T26" s="41"/>
      <c r="AA26" s="36" t="s">
        <v>50</v>
      </c>
      <c r="AB26" s="11">
        <v>113.3</v>
      </c>
      <c r="AC26" s="11">
        <v>106.2</v>
      </c>
      <c r="AD26" s="11">
        <v>106.8</v>
      </c>
      <c r="AE26" s="11">
        <v>104.3</v>
      </c>
    </row>
    <row r="27" spans="1:31">
      <c r="A27" s="36" t="s">
        <v>51</v>
      </c>
      <c r="B27" s="11">
        <v>112.2</v>
      </c>
      <c r="C27" s="11">
        <v>113.9</v>
      </c>
      <c r="D27" s="11">
        <v>114.2</v>
      </c>
      <c r="E27" s="11">
        <v>114.9</v>
      </c>
      <c r="F27" s="41"/>
      <c r="G27" s="41"/>
      <c r="H27" s="41"/>
      <c r="I27" s="41"/>
      <c r="J27" s="41"/>
      <c r="K27" s="41"/>
      <c r="L27" s="36" t="s">
        <v>51</v>
      </c>
      <c r="M27" s="11">
        <v>112.1</v>
      </c>
      <c r="N27" s="11">
        <v>105</v>
      </c>
      <c r="O27" s="11">
        <v>102.1</v>
      </c>
      <c r="P27" s="11">
        <v>98.5</v>
      </c>
      <c r="Q27" s="41"/>
      <c r="R27" s="41"/>
      <c r="S27" s="41"/>
      <c r="T27" s="41"/>
      <c r="AA27" s="36" t="s">
        <v>51</v>
      </c>
      <c r="AB27" s="11">
        <v>108.6</v>
      </c>
      <c r="AC27" s="11">
        <v>109.8</v>
      </c>
      <c r="AD27" s="11">
        <v>107</v>
      </c>
      <c r="AE27" s="11">
        <v>120.3</v>
      </c>
    </row>
    <row r="28" spans="1:31">
      <c r="A28" s="36" t="s">
        <v>52</v>
      </c>
      <c r="B28" s="11">
        <v>115.9</v>
      </c>
      <c r="C28" s="11">
        <v>108</v>
      </c>
      <c r="D28" s="11">
        <v>114.3</v>
      </c>
      <c r="E28" s="11">
        <v>121.2</v>
      </c>
      <c r="F28" s="41"/>
      <c r="G28" s="41"/>
      <c r="H28" s="41"/>
      <c r="I28" s="41"/>
      <c r="J28" s="41"/>
      <c r="K28" s="41"/>
      <c r="L28" s="36" t="s">
        <v>52</v>
      </c>
      <c r="M28" s="11">
        <v>104.8</v>
      </c>
      <c r="N28" s="11">
        <v>109.1</v>
      </c>
      <c r="O28" s="11">
        <v>104.1</v>
      </c>
      <c r="P28" s="11">
        <v>128.6</v>
      </c>
      <c r="Q28" s="41"/>
      <c r="R28" s="41"/>
      <c r="S28" s="41"/>
      <c r="T28" s="41"/>
      <c r="AA28" s="36" t="s">
        <v>52</v>
      </c>
      <c r="AB28" s="11">
        <v>113.5</v>
      </c>
      <c r="AC28" s="11">
        <v>106.4</v>
      </c>
      <c r="AD28" s="11">
        <v>114.6</v>
      </c>
      <c r="AE28" s="11">
        <v>123</v>
      </c>
    </row>
    <row r="29" spans="1:31">
      <c r="A29" s="36" t="s">
        <v>53</v>
      </c>
      <c r="B29" s="11">
        <v>110.8</v>
      </c>
      <c r="C29" s="11">
        <v>108.9</v>
      </c>
      <c r="D29" s="11">
        <v>115.2</v>
      </c>
      <c r="E29" s="11">
        <v>124.4</v>
      </c>
      <c r="F29" s="41"/>
      <c r="G29" s="41"/>
      <c r="H29" s="41"/>
      <c r="I29" s="41"/>
      <c r="J29" s="41"/>
      <c r="K29" s="41"/>
      <c r="L29" s="36" t="s">
        <v>66</v>
      </c>
      <c r="M29" s="11">
        <v>112.3</v>
      </c>
      <c r="N29" s="11">
        <v>105.4</v>
      </c>
      <c r="O29" s="11">
        <v>114.9</v>
      </c>
      <c r="P29" s="11">
        <v>124</v>
      </c>
      <c r="Q29" s="41"/>
      <c r="R29" s="41"/>
      <c r="S29" s="41"/>
      <c r="T29" s="41"/>
      <c r="AA29" s="36" t="s">
        <v>66</v>
      </c>
      <c r="AB29" s="11">
        <v>124.2</v>
      </c>
      <c r="AC29" s="11">
        <v>102.2</v>
      </c>
      <c r="AD29" s="11">
        <v>114.1</v>
      </c>
      <c r="AE29" s="11">
        <v>121.4</v>
      </c>
    </row>
    <row r="30" spans="1:31">
      <c r="A30" s="36" t="s">
        <v>54</v>
      </c>
      <c r="B30" s="11">
        <v>110.8</v>
      </c>
      <c r="C30" s="11">
        <v>108.9</v>
      </c>
      <c r="D30" s="11">
        <v>115.2</v>
      </c>
      <c r="E30" s="11">
        <v>124.4</v>
      </c>
      <c r="F30" s="41"/>
      <c r="G30" s="41"/>
      <c r="H30" s="41"/>
      <c r="I30" s="41"/>
      <c r="J30" s="41"/>
      <c r="K30" s="41"/>
      <c r="L30" s="36" t="s">
        <v>53</v>
      </c>
      <c r="M30" s="11">
        <v>117.5</v>
      </c>
      <c r="N30" s="11">
        <v>102.2</v>
      </c>
      <c r="O30" s="11">
        <v>114.1</v>
      </c>
      <c r="P30" s="11">
        <v>121.4</v>
      </c>
      <c r="Q30" s="41"/>
      <c r="R30" s="41"/>
      <c r="S30" s="41"/>
      <c r="T30" s="41"/>
      <c r="AA30" s="36" t="s">
        <v>53</v>
      </c>
      <c r="AB30" s="11">
        <v>112.3</v>
      </c>
      <c r="AC30" s="11">
        <v>108.2</v>
      </c>
      <c r="AD30" s="11">
        <v>112.6</v>
      </c>
      <c r="AE30" s="11">
        <v>122.5</v>
      </c>
    </row>
    <row r="31" spans="1:31">
      <c r="A31" s="36" t="s">
        <v>55</v>
      </c>
      <c r="B31" s="11">
        <v>123.2</v>
      </c>
      <c r="C31" s="11">
        <v>104.6</v>
      </c>
      <c r="D31" s="11">
        <v>105.5</v>
      </c>
      <c r="E31" s="11">
        <v>105.4</v>
      </c>
      <c r="F31" s="41"/>
      <c r="G31" s="41"/>
      <c r="H31" s="41"/>
      <c r="I31" s="41"/>
      <c r="J31" s="41"/>
      <c r="K31" s="41"/>
      <c r="L31" s="36" t="s">
        <v>54</v>
      </c>
      <c r="M31" s="11">
        <v>113.4</v>
      </c>
      <c r="N31" s="11">
        <v>107</v>
      </c>
      <c r="O31" s="11">
        <v>109.5</v>
      </c>
      <c r="P31" s="11">
        <v>118.5</v>
      </c>
      <c r="Q31" s="41"/>
      <c r="R31" s="41"/>
      <c r="S31" s="41"/>
      <c r="T31" s="41"/>
      <c r="AA31" s="36" t="s">
        <v>54</v>
      </c>
      <c r="AB31" s="11">
        <v>112.3</v>
      </c>
      <c r="AC31" s="11">
        <v>108.2</v>
      </c>
      <c r="AD31" s="11">
        <v>112.6</v>
      </c>
      <c r="AE31" s="11">
        <v>122.5</v>
      </c>
    </row>
    <row r="32" spans="1:31">
      <c r="A32" s="36" t="s">
        <v>56</v>
      </c>
      <c r="B32" s="11">
        <v>123.2</v>
      </c>
      <c r="C32" s="11">
        <v>104.6</v>
      </c>
      <c r="D32" s="11">
        <v>105.5</v>
      </c>
      <c r="E32" s="11">
        <v>105.4</v>
      </c>
      <c r="F32" s="41"/>
      <c r="G32" s="41"/>
      <c r="H32" s="41"/>
      <c r="I32" s="41"/>
      <c r="J32" s="41"/>
      <c r="K32" s="41"/>
      <c r="L32" s="36" t="s">
        <v>55</v>
      </c>
      <c r="M32" s="11">
        <v>113.4</v>
      </c>
      <c r="N32" s="11">
        <v>107</v>
      </c>
      <c r="O32" s="11">
        <v>109.5</v>
      </c>
      <c r="P32" s="11">
        <v>118.5</v>
      </c>
      <c r="Q32" s="41"/>
      <c r="R32" s="41"/>
      <c r="S32" s="41"/>
      <c r="T32" s="41"/>
      <c r="AA32" s="36" t="s">
        <v>55</v>
      </c>
      <c r="AB32" s="11">
        <v>122.6</v>
      </c>
      <c r="AC32" s="11">
        <v>106.5</v>
      </c>
      <c r="AD32" s="11">
        <v>108</v>
      </c>
      <c r="AE32" s="11">
        <v>107.1</v>
      </c>
    </row>
    <row r="33" spans="1:31">
      <c r="A33" s="36" t="s">
        <v>57</v>
      </c>
      <c r="B33" s="11">
        <v>114.2</v>
      </c>
      <c r="C33" s="11">
        <v>112.2</v>
      </c>
      <c r="D33" s="11">
        <v>104.5</v>
      </c>
      <c r="E33" s="11">
        <v>103.9</v>
      </c>
      <c r="F33" s="41"/>
      <c r="G33" s="41"/>
      <c r="H33" s="41"/>
      <c r="I33" s="41"/>
      <c r="J33" s="41"/>
      <c r="K33" s="41"/>
      <c r="L33" s="36" t="s">
        <v>56</v>
      </c>
      <c r="M33" s="11">
        <v>122.7</v>
      </c>
      <c r="N33" s="11">
        <v>106.7</v>
      </c>
      <c r="O33" s="11">
        <v>109.1</v>
      </c>
      <c r="P33" s="11">
        <v>108.7</v>
      </c>
      <c r="Q33" s="41"/>
      <c r="R33" s="41"/>
      <c r="S33" s="41"/>
      <c r="T33" s="41"/>
      <c r="AA33" s="36" t="s">
        <v>56</v>
      </c>
      <c r="AB33" s="11">
        <v>122.6</v>
      </c>
      <c r="AC33" s="11">
        <v>106.5</v>
      </c>
      <c r="AD33" s="11">
        <v>108</v>
      </c>
      <c r="AE33" s="11">
        <v>107.1</v>
      </c>
    </row>
    <row r="34" spans="1:31">
      <c r="A34" s="36" t="s">
        <v>58</v>
      </c>
      <c r="B34" s="11">
        <v>115.5</v>
      </c>
      <c r="C34" s="11">
        <v>111.3</v>
      </c>
      <c r="D34" s="11">
        <v>105.7</v>
      </c>
      <c r="E34" s="11">
        <v>103.6</v>
      </c>
      <c r="F34" s="41"/>
      <c r="G34" s="41"/>
      <c r="H34" s="41"/>
      <c r="I34" s="41"/>
      <c r="J34" s="41"/>
      <c r="K34" s="41"/>
      <c r="L34" s="36" t="s">
        <v>57</v>
      </c>
      <c r="M34" s="11">
        <v>122.7</v>
      </c>
      <c r="N34" s="11">
        <v>106.7</v>
      </c>
      <c r="O34" s="11">
        <v>109.1</v>
      </c>
      <c r="P34" s="11">
        <v>108.7</v>
      </c>
      <c r="Q34" s="41"/>
      <c r="R34" s="41"/>
      <c r="S34" s="41"/>
      <c r="T34" s="41"/>
      <c r="AA34" s="36" t="s">
        <v>57</v>
      </c>
      <c r="AB34" s="11">
        <v>107.5</v>
      </c>
      <c r="AC34" s="11">
        <v>111.7</v>
      </c>
      <c r="AD34" s="11">
        <v>107.3</v>
      </c>
      <c r="AE34" s="11">
        <v>105.7</v>
      </c>
    </row>
    <row r="35" spans="1:31">
      <c r="A35" s="36" t="s">
        <v>59</v>
      </c>
      <c r="B35" s="11">
        <v>112.6</v>
      </c>
      <c r="C35" s="11">
        <v>112.2</v>
      </c>
      <c r="D35" s="11">
        <v>103.7</v>
      </c>
      <c r="E35" s="11">
        <v>105.2</v>
      </c>
      <c r="F35" s="41"/>
      <c r="G35" s="41"/>
      <c r="H35" s="41"/>
      <c r="I35" s="41"/>
      <c r="J35" s="41"/>
      <c r="K35" s="41"/>
      <c r="L35" s="36" t="s">
        <v>58</v>
      </c>
      <c r="M35" s="11">
        <v>101.5</v>
      </c>
      <c r="N35" s="11">
        <v>109.5</v>
      </c>
      <c r="O35" s="11">
        <v>110</v>
      </c>
      <c r="P35" s="11">
        <v>107.2</v>
      </c>
      <c r="Q35" s="41"/>
      <c r="R35" s="41"/>
      <c r="S35" s="41"/>
      <c r="T35" s="41"/>
      <c r="AA35" s="36" t="s">
        <v>58</v>
      </c>
      <c r="AB35" s="11">
        <v>107.1</v>
      </c>
      <c r="AC35" s="11">
        <v>110.4</v>
      </c>
      <c r="AD35" s="11">
        <v>108.7</v>
      </c>
      <c r="AE35" s="11">
        <v>105.2</v>
      </c>
    </row>
    <row r="36" spans="1:31">
      <c r="A36" s="36" t="s">
        <v>60</v>
      </c>
      <c r="B36" s="11">
        <v>120.9</v>
      </c>
      <c r="C36" s="11">
        <v>110.8</v>
      </c>
      <c r="D36" s="11">
        <v>109.9</v>
      </c>
      <c r="E36" s="11">
        <v>118.9</v>
      </c>
      <c r="F36" s="41"/>
      <c r="G36" s="41"/>
      <c r="H36" s="41"/>
      <c r="I36" s="41"/>
      <c r="J36" s="41"/>
      <c r="K36" s="41"/>
      <c r="L36" s="36" t="s">
        <v>59</v>
      </c>
      <c r="M36" s="11">
        <v>100.7</v>
      </c>
      <c r="N36" s="11">
        <v>107</v>
      </c>
      <c r="O36" s="11">
        <v>112.3</v>
      </c>
      <c r="P36" s="11">
        <v>108.4</v>
      </c>
      <c r="Q36" s="41"/>
      <c r="R36" s="41"/>
      <c r="S36" s="41"/>
      <c r="T36" s="41"/>
      <c r="AA36" s="36" t="s">
        <v>59</v>
      </c>
      <c r="AB36" s="11">
        <v>111.6</v>
      </c>
      <c r="AC36" s="11">
        <v>112.4</v>
      </c>
      <c r="AD36" s="11">
        <v>106.3</v>
      </c>
      <c r="AE36" s="11">
        <v>108.9</v>
      </c>
    </row>
    <row r="37" spans="1:31">
      <c r="A37" s="36" t="s">
        <v>61</v>
      </c>
      <c r="B37" s="11">
        <v>122.6</v>
      </c>
      <c r="C37" s="11">
        <v>113.5</v>
      </c>
      <c r="D37" s="11">
        <v>111</v>
      </c>
      <c r="E37" s="11">
        <v>110.1</v>
      </c>
      <c r="F37" s="41"/>
      <c r="G37" s="41"/>
      <c r="H37" s="41"/>
      <c r="I37" s="41"/>
      <c r="J37" s="41"/>
      <c r="K37" s="41"/>
      <c r="L37" s="36" t="s">
        <v>60</v>
      </c>
      <c r="M37" s="11">
        <v>109.6</v>
      </c>
      <c r="N37" s="11">
        <v>111.7</v>
      </c>
      <c r="O37" s="11">
        <v>108.3</v>
      </c>
      <c r="P37" s="11">
        <v>109.8</v>
      </c>
      <c r="Q37" s="41"/>
      <c r="R37" s="41"/>
      <c r="S37" s="41"/>
      <c r="T37" s="41"/>
      <c r="AA37" s="36" t="s">
        <v>60</v>
      </c>
      <c r="AB37" s="11">
        <v>120</v>
      </c>
      <c r="AC37" s="11">
        <v>111.9</v>
      </c>
      <c r="AD37" s="11">
        <v>114.1</v>
      </c>
      <c r="AE37" s="11">
        <v>114.5</v>
      </c>
    </row>
    <row r="38" spans="1:31">
      <c r="A38" s="36" t="s">
        <v>62</v>
      </c>
      <c r="B38" s="11">
        <v>117.8</v>
      </c>
      <c r="C38" s="11">
        <v>143.30000000000001</v>
      </c>
      <c r="D38" s="11">
        <v>117.4</v>
      </c>
      <c r="E38" s="11">
        <v>101.1</v>
      </c>
      <c r="F38" s="41"/>
      <c r="G38" s="41"/>
      <c r="H38" s="41"/>
      <c r="I38" s="41"/>
      <c r="J38" s="41"/>
      <c r="K38" s="41"/>
      <c r="L38" s="36" t="s">
        <v>61</v>
      </c>
      <c r="M38" s="11">
        <v>116.7</v>
      </c>
      <c r="N38" s="11">
        <v>110.6</v>
      </c>
      <c r="O38" s="11">
        <v>113.2</v>
      </c>
      <c r="P38" s="11">
        <v>110.5</v>
      </c>
      <c r="Q38" s="41"/>
      <c r="R38" s="41"/>
      <c r="S38" s="41"/>
      <c r="T38" s="41"/>
      <c r="AA38" s="36" t="s">
        <v>61</v>
      </c>
      <c r="AB38" s="11">
        <v>122</v>
      </c>
      <c r="AC38" s="11">
        <v>111.5</v>
      </c>
      <c r="AD38" s="11">
        <v>107.6</v>
      </c>
      <c r="AE38" s="11">
        <v>109.9</v>
      </c>
    </row>
    <row r="39" spans="1:31">
      <c r="A39" s="36" t="s">
        <v>63</v>
      </c>
      <c r="B39" s="11">
        <v>109.3</v>
      </c>
      <c r="C39" s="11">
        <v>111.4</v>
      </c>
      <c r="D39" s="11">
        <v>103.1</v>
      </c>
      <c r="E39" s="11">
        <v>105.4</v>
      </c>
      <c r="F39" s="41"/>
      <c r="G39" s="41"/>
      <c r="H39" s="41"/>
      <c r="I39" s="41"/>
      <c r="J39" s="41"/>
      <c r="K39" s="41"/>
      <c r="L39" s="36" t="s">
        <v>62</v>
      </c>
      <c r="M39" s="11">
        <v>123.2</v>
      </c>
      <c r="N39" s="11">
        <v>105.6</v>
      </c>
      <c r="O39" s="11">
        <v>104.3</v>
      </c>
      <c r="P39" s="11">
        <v>111</v>
      </c>
      <c r="Q39" s="41"/>
      <c r="R39" s="41"/>
      <c r="S39" s="41"/>
      <c r="T39" s="41"/>
      <c r="AA39" s="36" t="s">
        <v>62</v>
      </c>
      <c r="AB39" s="11">
        <v>116.3</v>
      </c>
      <c r="AC39" s="11">
        <v>144.69999999999999</v>
      </c>
      <c r="AD39" s="11">
        <v>119.2</v>
      </c>
      <c r="AE39" s="11">
        <v>109.8</v>
      </c>
    </row>
    <row r="40" spans="1:31">
      <c r="A40" s="36" t="s">
        <v>64</v>
      </c>
      <c r="B40" s="11">
        <v>120.9</v>
      </c>
      <c r="C40" s="11">
        <v>105.6</v>
      </c>
      <c r="D40" s="11">
        <v>107.7</v>
      </c>
      <c r="E40" s="11">
        <v>126.1</v>
      </c>
      <c r="F40" s="41"/>
      <c r="G40" s="41"/>
      <c r="H40" s="41"/>
      <c r="I40" s="41"/>
      <c r="J40" s="41"/>
      <c r="K40" s="41"/>
      <c r="L40" s="36" t="s">
        <v>63</v>
      </c>
      <c r="M40" s="11">
        <v>116.9</v>
      </c>
      <c r="N40" s="11">
        <v>138.69999999999999</v>
      </c>
      <c r="O40" s="11">
        <v>114.2</v>
      </c>
      <c r="P40" s="11">
        <v>109.7</v>
      </c>
      <c r="Q40" s="41"/>
      <c r="R40" s="41"/>
      <c r="S40" s="41"/>
      <c r="T40" s="41"/>
      <c r="AA40" s="36" t="s">
        <v>63</v>
      </c>
      <c r="AB40" s="11">
        <v>115.4</v>
      </c>
      <c r="AC40" s="11">
        <v>109.3</v>
      </c>
      <c r="AD40" s="11">
        <v>106.1</v>
      </c>
      <c r="AE40" s="11">
        <v>99.5</v>
      </c>
    </row>
    <row r="41" spans="1:31">
      <c r="A41" s="36" t="s">
        <v>65</v>
      </c>
      <c r="B41" s="11">
        <v>105.7</v>
      </c>
      <c r="C41" s="11">
        <v>106.8</v>
      </c>
      <c r="D41" s="11">
        <v>106.3</v>
      </c>
      <c r="E41" s="11">
        <v>105</v>
      </c>
      <c r="F41" s="41"/>
      <c r="G41" s="41"/>
      <c r="H41" s="41"/>
      <c r="I41" s="41"/>
      <c r="J41" s="41"/>
      <c r="K41" s="41"/>
      <c r="L41" s="36" t="s">
        <v>64</v>
      </c>
      <c r="M41" s="11">
        <v>117.7</v>
      </c>
      <c r="N41" s="11">
        <v>109.9</v>
      </c>
      <c r="O41" s="11">
        <v>107.8</v>
      </c>
      <c r="P41" s="11">
        <v>99.4</v>
      </c>
      <c r="Q41" s="41"/>
      <c r="R41" s="41"/>
      <c r="S41" s="41"/>
      <c r="T41" s="41"/>
      <c r="AA41" s="36" t="s">
        <v>64</v>
      </c>
      <c r="AB41" s="11">
        <v>117.9</v>
      </c>
      <c r="AC41" s="11">
        <v>108.8</v>
      </c>
      <c r="AD41" s="11">
        <v>115.5</v>
      </c>
      <c r="AE41" s="11">
        <v>122.1</v>
      </c>
    </row>
    <row r="42" spans="1:31">
      <c r="A42" s="39"/>
      <c r="B42" s="51"/>
      <c r="C42" s="51"/>
      <c r="D42" s="51"/>
      <c r="E42" s="51"/>
      <c r="F42" s="41"/>
      <c r="G42" s="41"/>
      <c r="H42" s="41"/>
      <c r="I42" s="41"/>
      <c r="J42" s="41"/>
      <c r="K42" s="41"/>
      <c r="L42" s="36" t="s">
        <v>65</v>
      </c>
      <c r="M42" s="11">
        <v>112.5</v>
      </c>
      <c r="N42" s="11">
        <v>109.4</v>
      </c>
      <c r="O42" s="11">
        <v>120.4</v>
      </c>
      <c r="P42" s="11">
        <v>120.8</v>
      </c>
      <c r="Q42" s="41"/>
      <c r="R42" s="41"/>
      <c r="S42" s="41"/>
      <c r="T42" s="41"/>
      <c r="AA42" s="36" t="s">
        <v>65</v>
      </c>
      <c r="AB42" s="11">
        <v>107.9</v>
      </c>
      <c r="AC42" s="11">
        <v>105.1</v>
      </c>
      <c r="AD42" s="11">
        <v>103.6</v>
      </c>
      <c r="AE42" s="11">
        <v>101.9</v>
      </c>
    </row>
    <row r="43" spans="1:31">
      <c r="A43" s="39"/>
      <c r="B43" s="51"/>
      <c r="C43" s="51"/>
      <c r="D43" s="51"/>
      <c r="E43" s="51"/>
      <c r="F43" s="41"/>
      <c r="G43" s="41"/>
      <c r="H43" s="41"/>
      <c r="I43" s="41"/>
      <c r="J43" s="41"/>
      <c r="K43" s="41"/>
      <c r="L43" s="39"/>
      <c r="M43" s="51"/>
      <c r="N43" s="51"/>
      <c r="O43" s="51"/>
      <c r="P43" s="51"/>
      <c r="Q43" s="41"/>
      <c r="R43" s="41"/>
      <c r="S43" s="41"/>
      <c r="T43" s="41"/>
      <c r="AA43" s="39"/>
      <c r="AB43" s="51"/>
      <c r="AC43" s="51"/>
      <c r="AD43" s="51"/>
      <c r="AE43" s="51"/>
    </row>
    <row r="44" spans="1:31">
      <c r="A44" s="50" t="s">
        <v>132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50" t="s">
        <v>133</v>
      </c>
      <c r="AA44" s="50" t="s">
        <v>134</v>
      </c>
    </row>
    <row r="45" spans="1:31">
      <c r="A45" s="40"/>
      <c r="B45" s="8">
        <v>2019</v>
      </c>
      <c r="C45" s="8">
        <v>2020</v>
      </c>
      <c r="D45" s="41" t="s">
        <v>34</v>
      </c>
      <c r="E45" s="41" t="s">
        <v>35</v>
      </c>
      <c r="F45" s="41"/>
      <c r="G45" s="41"/>
      <c r="H45" s="41"/>
      <c r="I45" s="41"/>
      <c r="J45" s="41"/>
      <c r="K45" s="41"/>
      <c r="L45" s="41"/>
      <c r="M45" s="8">
        <v>2019</v>
      </c>
      <c r="N45" s="8">
        <v>2020</v>
      </c>
      <c r="O45" s="41" t="s">
        <v>34</v>
      </c>
      <c r="P45" s="41" t="s">
        <v>35</v>
      </c>
      <c r="Q45" s="41"/>
      <c r="R45" s="41"/>
      <c r="S45" s="41"/>
      <c r="T45" s="41"/>
      <c r="AA45" s="41"/>
      <c r="AB45" s="8">
        <v>2019</v>
      </c>
      <c r="AC45" s="8">
        <v>2020</v>
      </c>
      <c r="AD45" s="41" t="s">
        <v>34</v>
      </c>
      <c r="AE45" s="41" t="s">
        <v>35</v>
      </c>
    </row>
    <row r="46" spans="1:31">
      <c r="A46" s="36" t="s">
        <v>67</v>
      </c>
      <c r="B46" s="12">
        <v>116.2</v>
      </c>
      <c r="C46" s="12">
        <v>108.9</v>
      </c>
      <c r="D46" s="12">
        <v>108.2</v>
      </c>
      <c r="E46" s="12">
        <v>97.4</v>
      </c>
      <c r="F46" s="41"/>
      <c r="G46" s="41"/>
      <c r="H46" s="41"/>
      <c r="I46" s="41"/>
      <c r="J46" s="41"/>
      <c r="K46" s="41"/>
      <c r="L46" s="36" t="s">
        <v>67</v>
      </c>
      <c r="M46" s="12">
        <v>107</v>
      </c>
      <c r="N46" s="12">
        <v>108.1</v>
      </c>
      <c r="O46" s="12">
        <v>106.1</v>
      </c>
      <c r="P46" s="12">
        <v>104.7</v>
      </c>
      <c r="Q46" s="41"/>
      <c r="R46" s="41"/>
      <c r="S46" s="41"/>
      <c r="T46" s="41"/>
      <c r="AA46" s="36" t="s">
        <v>67</v>
      </c>
      <c r="AB46" s="12">
        <v>110.4</v>
      </c>
      <c r="AC46" s="12">
        <v>108.6</v>
      </c>
      <c r="AD46" s="12">
        <v>107.2</v>
      </c>
      <c r="AE46" s="12">
        <v>103.2</v>
      </c>
    </row>
    <row r="47" spans="1:31">
      <c r="A47" s="36" t="s">
        <v>68</v>
      </c>
      <c r="B47" s="12">
        <v>111</v>
      </c>
      <c r="C47" s="12">
        <v>106.6</v>
      </c>
      <c r="D47" s="12">
        <v>111.5</v>
      </c>
      <c r="E47" s="12">
        <v>111.2</v>
      </c>
      <c r="F47" s="41"/>
      <c r="G47" s="41"/>
      <c r="H47" s="41"/>
      <c r="I47" s="41"/>
      <c r="J47" s="41"/>
      <c r="K47" s="41"/>
      <c r="L47" s="36" t="s">
        <v>68</v>
      </c>
      <c r="M47" s="12">
        <v>106.5</v>
      </c>
      <c r="N47" s="12">
        <v>111.1</v>
      </c>
      <c r="O47" s="12">
        <v>113.1</v>
      </c>
      <c r="P47" s="12">
        <v>113.6</v>
      </c>
      <c r="Q47" s="41"/>
      <c r="R47" s="41"/>
      <c r="S47" s="41"/>
      <c r="T47" s="41"/>
      <c r="AA47" s="36" t="s">
        <v>68</v>
      </c>
      <c r="AB47" s="12">
        <v>109.2</v>
      </c>
      <c r="AC47" s="12">
        <v>109.5</v>
      </c>
      <c r="AD47" s="12">
        <v>113.1</v>
      </c>
      <c r="AE47" s="12">
        <v>114.1</v>
      </c>
    </row>
    <row r="48" spans="1:31">
      <c r="A48" s="36" t="s">
        <v>69</v>
      </c>
      <c r="B48" s="12">
        <v>116.2</v>
      </c>
      <c r="C48" s="12">
        <v>109.1</v>
      </c>
      <c r="D48" s="12">
        <v>108.1</v>
      </c>
      <c r="E48" s="12">
        <v>96.8</v>
      </c>
      <c r="F48" s="41"/>
      <c r="G48" s="41"/>
      <c r="H48" s="41"/>
      <c r="I48" s="41"/>
      <c r="J48" s="41"/>
      <c r="K48" s="41"/>
      <c r="L48" s="36" t="s">
        <v>69</v>
      </c>
      <c r="M48" s="12">
        <v>107</v>
      </c>
      <c r="N48" s="12">
        <v>107.5</v>
      </c>
      <c r="O48" s="12">
        <v>105.9</v>
      </c>
      <c r="P48" s="12">
        <v>104.8</v>
      </c>
      <c r="Q48" s="41"/>
      <c r="R48" s="41"/>
      <c r="S48" s="41"/>
      <c r="T48" s="41"/>
      <c r="AA48" s="36" t="s">
        <v>69</v>
      </c>
      <c r="AB48" s="12">
        <v>110.3</v>
      </c>
      <c r="AC48" s="12">
        <v>108.3</v>
      </c>
      <c r="AD48" s="12">
        <v>107</v>
      </c>
      <c r="AE48" s="12">
        <v>103</v>
      </c>
    </row>
    <row r="49" spans="1:31">
      <c r="A49" s="39"/>
      <c r="B49" s="53"/>
      <c r="C49" s="53"/>
      <c r="D49" s="53"/>
      <c r="E49" s="53"/>
      <c r="F49" s="41"/>
      <c r="G49" s="41"/>
      <c r="H49" s="41"/>
      <c r="I49" s="41"/>
      <c r="J49" s="41"/>
      <c r="K49" s="41"/>
      <c r="L49" s="39"/>
      <c r="M49" s="53"/>
      <c r="N49" s="53"/>
      <c r="O49" s="53"/>
      <c r="P49" s="53"/>
      <c r="Q49" s="41"/>
      <c r="R49" s="41"/>
      <c r="S49" s="41"/>
      <c r="T49" s="41"/>
      <c r="AA49" s="39"/>
      <c r="AB49" s="53"/>
      <c r="AC49" s="53"/>
      <c r="AD49" s="53"/>
      <c r="AE49" s="53"/>
    </row>
    <row r="50" spans="1:31">
      <c r="A50" s="50" t="s">
        <v>135</v>
      </c>
      <c r="B50" s="44"/>
      <c r="C50" s="44"/>
      <c r="D50" s="44"/>
      <c r="E50" s="41"/>
      <c r="F50" s="41"/>
      <c r="G50" s="41"/>
      <c r="H50" s="41"/>
      <c r="I50" s="41"/>
      <c r="J50" s="41"/>
      <c r="K50" s="41"/>
      <c r="L50" s="50" t="s">
        <v>136</v>
      </c>
      <c r="M50" s="41"/>
      <c r="N50" s="41"/>
      <c r="O50" s="41"/>
      <c r="P50" s="41"/>
      <c r="Q50" s="41"/>
      <c r="R50" s="41"/>
      <c r="S50" s="41"/>
      <c r="T50" s="41"/>
      <c r="AA50" s="50" t="s">
        <v>137</v>
      </c>
      <c r="AB50" s="41"/>
      <c r="AC50" s="41"/>
      <c r="AD50" s="41"/>
      <c r="AE50" s="41"/>
    </row>
    <row r="51" spans="1:31">
      <c r="A51" s="40"/>
      <c r="B51" s="8">
        <v>2019</v>
      </c>
      <c r="C51" s="8">
        <v>2020</v>
      </c>
      <c r="D51" s="41" t="s">
        <v>34</v>
      </c>
      <c r="E51" s="41" t="s">
        <v>35</v>
      </c>
      <c r="F51" s="41"/>
      <c r="G51" s="41"/>
      <c r="H51" s="41"/>
      <c r="I51" s="41"/>
      <c r="J51" s="41"/>
      <c r="K51" s="41"/>
      <c r="L51" s="41"/>
      <c r="M51" s="8">
        <v>2019</v>
      </c>
      <c r="N51" s="8">
        <v>2020</v>
      </c>
      <c r="O51" s="41" t="s">
        <v>34</v>
      </c>
      <c r="P51" s="41" t="s">
        <v>35</v>
      </c>
      <c r="Q51" s="41"/>
      <c r="R51" s="41"/>
      <c r="S51" s="41"/>
      <c r="T51" s="41"/>
      <c r="AA51" s="41"/>
      <c r="AB51" s="8">
        <v>2019</v>
      </c>
      <c r="AC51" s="8">
        <v>2020</v>
      </c>
      <c r="AD51" s="41" t="s">
        <v>34</v>
      </c>
      <c r="AE51" s="41" t="s">
        <v>35</v>
      </c>
    </row>
    <row r="52" spans="1:31">
      <c r="A52" s="36" t="s">
        <v>70</v>
      </c>
      <c r="B52" s="12">
        <v>110.8</v>
      </c>
      <c r="C52" s="12">
        <v>104.2</v>
      </c>
      <c r="D52" s="12">
        <v>105.3</v>
      </c>
      <c r="E52" s="12">
        <v>117.7</v>
      </c>
      <c r="F52" s="41"/>
      <c r="G52" s="41"/>
      <c r="H52" s="41"/>
      <c r="I52" s="41"/>
      <c r="J52" s="41"/>
      <c r="K52" s="41"/>
      <c r="L52" s="36" t="s">
        <v>70</v>
      </c>
      <c r="M52" s="12">
        <v>112</v>
      </c>
      <c r="N52" s="12">
        <v>101</v>
      </c>
      <c r="O52" s="12">
        <v>103.5</v>
      </c>
      <c r="P52" s="12">
        <v>115.2</v>
      </c>
      <c r="Q52" s="41"/>
      <c r="R52" s="41"/>
      <c r="S52" s="41"/>
      <c r="T52" s="41"/>
      <c r="AA52" s="36" t="s">
        <v>70</v>
      </c>
      <c r="AB52" s="12">
        <v>111.9</v>
      </c>
      <c r="AC52" s="12">
        <v>105.3</v>
      </c>
      <c r="AD52" s="12">
        <v>105.6</v>
      </c>
      <c r="AE52" s="12">
        <v>117</v>
      </c>
    </row>
    <row r="53" spans="1:31">
      <c r="A53" s="36" t="s">
        <v>71</v>
      </c>
      <c r="B53" s="12">
        <v>114.3</v>
      </c>
      <c r="C53" s="12">
        <v>100.9</v>
      </c>
      <c r="D53" s="12">
        <v>111.6</v>
      </c>
      <c r="E53" s="12">
        <v>135.19999999999999</v>
      </c>
      <c r="F53" s="41"/>
      <c r="G53" s="41"/>
      <c r="H53" s="41"/>
      <c r="I53" s="41"/>
      <c r="J53" s="41"/>
      <c r="K53" s="41"/>
      <c r="L53" s="36" t="s">
        <v>71</v>
      </c>
      <c r="M53" s="12">
        <v>114</v>
      </c>
      <c r="N53" s="12">
        <v>97.9</v>
      </c>
      <c r="O53" s="12">
        <v>107.8</v>
      </c>
      <c r="P53" s="12">
        <v>124.2</v>
      </c>
      <c r="Q53" s="41"/>
      <c r="R53" s="41"/>
      <c r="S53" s="41"/>
      <c r="T53" s="41"/>
      <c r="AA53" s="36" t="s">
        <v>71</v>
      </c>
      <c r="AB53" s="12">
        <v>114.5</v>
      </c>
      <c r="AC53" s="12">
        <v>100.3</v>
      </c>
      <c r="AD53" s="12">
        <v>110.6</v>
      </c>
      <c r="AE53" s="12">
        <v>130.69999999999999</v>
      </c>
    </row>
    <row r="54" spans="1:31">
      <c r="A54" s="36" t="s">
        <v>72</v>
      </c>
      <c r="B54" s="12">
        <v>107.8</v>
      </c>
      <c r="C54" s="12">
        <v>105.1</v>
      </c>
      <c r="D54" s="12">
        <v>101</v>
      </c>
      <c r="E54" s="12">
        <v>106.6</v>
      </c>
      <c r="F54" s="41"/>
      <c r="G54" s="41"/>
      <c r="H54" s="41"/>
      <c r="I54" s="41"/>
      <c r="J54" s="41"/>
      <c r="K54" s="41"/>
      <c r="L54" s="36" t="s">
        <v>72</v>
      </c>
      <c r="M54" s="12">
        <v>109.6</v>
      </c>
      <c r="N54" s="12">
        <v>104.1</v>
      </c>
      <c r="O54" s="12">
        <v>100.9</v>
      </c>
      <c r="P54" s="12">
        <v>110.2</v>
      </c>
      <c r="Q54" s="41"/>
      <c r="R54" s="41"/>
      <c r="S54" s="41"/>
      <c r="T54" s="41"/>
      <c r="AA54" s="36" t="s">
        <v>72</v>
      </c>
      <c r="AB54" s="12">
        <v>109.1</v>
      </c>
      <c r="AC54" s="12">
        <v>108</v>
      </c>
      <c r="AD54" s="12">
        <v>102.3</v>
      </c>
      <c r="AE54" s="12">
        <v>108.5</v>
      </c>
    </row>
    <row r="55" spans="1:31">
      <c r="A55" s="36"/>
      <c r="B55" s="53"/>
      <c r="C55" s="53"/>
      <c r="D55" s="53"/>
      <c r="E55" s="53"/>
      <c r="F55" s="41"/>
      <c r="G55" s="41"/>
      <c r="H55" s="41"/>
      <c r="I55" s="41"/>
      <c r="J55" s="41"/>
      <c r="K55" s="41"/>
      <c r="L55" s="36"/>
      <c r="M55" s="53"/>
      <c r="N55" s="53"/>
      <c r="O55" s="53"/>
      <c r="P55" s="53"/>
      <c r="Q55" s="41"/>
      <c r="R55" s="41"/>
      <c r="S55" s="41"/>
      <c r="T55" s="41"/>
      <c r="AA55" s="36"/>
      <c r="AB55" s="53"/>
      <c r="AC55" s="53"/>
      <c r="AD55" s="53"/>
      <c r="AE55" s="53"/>
    </row>
    <row r="56" spans="1:31">
      <c r="A56" s="50" t="s">
        <v>138</v>
      </c>
      <c r="B56" s="53"/>
      <c r="C56" s="53"/>
      <c r="D56" s="53"/>
      <c r="E56" s="53"/>
      <c r="F56" s="41"/>
      <c r="G56" s="41"/>
      <c r="H56" s="41"/>
      <c r="I56" s="41"/>
      <c r="J56" s="41"/>
      <c r="K56" s="41"/>
      <c r="L56" s="50" t="s">
        <v>139</v>
      </c>
      <c r="M56" s="53"/>
      <c r="N56" s="53"/>
      <c r="O56" s="53"/>
      <c r="P56" s="53"/>
      <c r="Q56" s="41"/>
      <c r="R56" s="41"/>
      <c r="S56" s="41"/>
      <c r="T56" s="41"/>
      <c r="AA56" s="50" t="s">
        <v>140</v>
      </c>
      <c r="AB56" s="53"/>
      <c r="AC56" s="53"/>
      <c r="AD56" s="53"/>
      <c r="AE56" s="53"/>
    </row>
    <row r="57" spans="1:31">
      <c r="A57" s="36"/>
      <c r="B57" s="8">
        <v>2019</v>
      </c>
      <c r="C57" s="8">
        <v>2020</v>
      </c>
      <c r="D57" s="41" t="s">
        <v>34</v>
      </c>
      <c r="E57" s="41" t="s">
        <v>35</v>
      </c>
      <c r="F57" s="41"/>
      <c r="G57" s="41"/>
      <c r="H57" s="41"/>
      <c r="I57" s="41"/>
      <c r="J57" s="41"/>
      <c r="K57" s="41"/>
      <c r="L57" s="36"/>
      <c r="M57" s="8">
        <v>2019</v>
      </c>
      <c r="N57" s="8">
        <v>2020</v>
      </c>
      <c r="O57" s="41" t="s">
        <v>34</v>
      </c>
      <c r="P57" s="41" t="s">
        <v>35</v>
      </c>
      <c r="Q57" s="41"/>
      <c r="R57" s="41"/>
      <c r="S57" s="41"/>
      <c r="T57" s="41"/>
      <c r="AA57" s="36"/>
      <c r="AB57" s="8">
        <v>2019</v>
      </c>
      <c r="AC57" s="8">
        <v>2020</v>
      </c>
      <c r="AD57" s="41" t="s">
        <v>34</v>
      </c>
      <c r="AE57" s="41" t="s">
        <v>35</v>
      </c>
    </row>
    <row r="58" spans="1:31">
      <c r="A58" s="36" t="s">
        <v>73</v>
      </c>
      <c r="B58" s="12">
        <v>114.6</v>
      </c>
      <c r="C58" s="12">
        <v>108.4</v>
      </c>
      <c r="D58" s="12">
        <v>107.7</v>
      </c>
      <c r="E58" s="12">
        <v>111.5</v>
      </c>
      <c r="F58" s="41"/>
      <c r="G58" s="41"/>
      <c r="H58" s="41"/>
      <c r="I58" s="41"/>
      <c r="J58" s="41"/>
      <c r="K58" s="41"/>
      <c r="L58" s="36" t="s">
        <v>73</v>
      </c>
      <c r="M58" s="12">
        <v>111.4</v>
      </c>
      <c r="N58" s="12">
        <v>107.4</v>
      </c>
      <c r="O58" s="12">
        <v>111.4</v>
      </c>
      <c r="P58" s="12">
        <v>112.3</v>
      </c>
      <c r="Q58" s="41"/>
      <c r="R58" s="41"/>
      <c r="S58" s="41"/>
      <c r="T58" s="41"/>
      <c r="AA58" s="36" t="s">
        <v>73</v>
      </c>
      <c r="AB58" s="12">
        <v>113.9</v>
      </c>
      <c r="AC58" s="12">
        <v>108.4</v>
      </c>
      <c r="AD58" s="12">
        <v>109.3</v>
      </c>
      <c r="AE58" s="12">
        <v>112.1</v>
      </c>
    </row>
    <row r="59" spans="1:31">
      <c r="A59" s="36" t="s">
        <v>74</v>
      </c>
      <c r="B59" s="12">
        <v>113.7</v>
      </c>
      <c r="C59" s="12">
        <v>108.2</v>
      </c>
      <c r="D59" s="12">
        <v>108.4</v>
      </c>
      <c r="E59" s="12">
        <v>110.3</v>
      </c>
      <c r="F59" s="41"/>
      <c r="G59" s="41"/>
      <c r="H59" s="41"/>
      <c r="I59" s="41"/>
      <c r="J59" s="41"/>
      <c r="K59" s="41"/>
      <c r="L59" s="36" t="s">
        <v>74</v>
      </c>
      <c r="M59" s="12">
        <v>108.4</v>
      </c>
      <c r="N59" s="12">
        <v>110.9</v>
      </c>
      <c r="O59" s="12">
        <v>108.6</v>
      </c>
      <c r="P59" s="12">
        <v>111.5</v>
      </c>
      <c r="Q59" s="41"/>
      <c r="R59" s="41"/>
      <c r="S59" s="41"/>
      <c r="T59" s="41"/>
      <c r="AA59" s="36" t="s">
        <v>74</v>
      </c>
      <c r="AB59" s="12">
        <v>112.3</v>
      </c>
      <c r="AC59" s="12">
        <v>109.5</v>
      </c>
      <c r="AD59" s="12">
        <v>108.5</v>
      </c>
      <c r="AE59" s="12">
        <v>110.4</v>
      </c>
    </row>
    <row r="60" spans="1:31">
      <c r="A60" s="36" t="s">
        <v>75</v>
      </c>
      <c r="B60" s="12">
        <v>116.1</v>
      </c>
      <c r="C60" s="12">
        <v>109.5</v>
      </c>
      <c r="D60" s="12">
        <v>105.8</v>
      </c>
      <c r="E60" s="12">
        <v>109.4</v>
      </c>
      <c r="F60" s="41"/>
      <c r="G60" s="41"/>
      <c r="H60" s="41"/>
      <c r="I60" s="41"/>
      <c r="J60" s="41"/>
      <c r="K60" s="41"/>
      <c r="L60" s="36" t="s">
        <v>75</v>
      </c>
      <c r="M60" s="12">
        <v>111</v>
      </c>
      <c r="N60" s="12">
        <v>110.1</v>
      </c>
      <c r="O60" s="12">
        <v>113</v>
      </c>
      <c r="P60" s="12">
        <v>110</v>
      </c>
      <c r="Q60" s="41"/>
      <c r="R60" s="41"/>
      <c r="S60" s="41"/>
      <c r="T60" s="41"/>
      <c r="AA60" s="36" t="s">
        <v>75</v>
      </c>
      <c r="AB60" s="12">
        <v>114.6</v>
      </c>
      <c r="AC60" s="12">
        <v>110.2</v>
      </c>
      <c r="AD60" s="12">
        <v>108.6</v>
      </c>
      <c r="AE60" s="12">
        <v>110.1</v>
      </c>
    </row>
    <row r="61" spans="1:31">
      <c r="A61" s="36" t="s">
        <v>76</v>
      </c>
      <c r="B61" s="12">
        <v>115.2</v>
      </c>
      <c r="C61" s="12">
        <v>101.6</v>
      </c>
      <c r="D61" s="12">
        <v>108</v>
      </c>
      <c r="E61" s="12">
        <v>113.7</v>
      </c>
      <c r="F61" s="41"/>
      <c r="G61" s="41"/>
      <c r="H61" s="41"/>
      <c r="I61" s="41"/>
      <c r="J61" s="41"/>
      <c r="K61" s="41"/>
      <c r="L61" s="36" t="s">
        <v>76</v>
      </c>
      <c r="M61" s="12">
        <v>113.8</v>
      </c>
      <c r="N61" s="12">
        <v>97.8</v>
      </c>
      <c r="O61" s="12">
        <v>117.2</v>
      </c>
      <c r="P61" s="12">
        <v>117.1</v>
      </c>
      <c r="Q61" s="41"/>
      <c r="R61" s="41"/>
      <c r="S61" s="41"/>
      <c r="T61" s="41"/>
      <c r="AA61" s="36" t="s">
        <v>76</v>
      </c>
      <c r="AB61" s="12">
        <v>114.6</v>
      </c>
      <c r="AC61" s="12">
        <v>99.8</v>
      </c>
      <c r="AD61" s="12">
        <v>111.6</v>
      </c>
      <c r="AE61" s="12">
        <v>116.2</v>
      </c>
    </row>
    <row r="62" spans="1:31">
      <c r="A62" s="36" t="s">
        <v>77</v>
      </c>
      <c r="B62" s="12">
        <v>114.1</v>
      </c>
      <c r="C62" s="12">
        <v>108.7</v>
      </c>
      <c r="D62" s="12">
        <v>108.3</v>
      </c>
      <c r="E62" s="12">
        <v>113.7</v>
      </c>
      <c r="F62" s="41"/>
      <c r="G62" s="41"/>
      <c r="H62" s="41"/>
      <c r="I62" s="41"/>
      <c r="J62" s="41"/>
      <c r="K62" s="41"/>
      <c r="L62" s="36" t="s">
        <v>77</v>
      </c>
      <c r="M62" s="12">
        <v>111.6</v>
      </c>
      <c r="N62" s="12">
        <v>106.4</v>
      </c>
      <c r="O62" s="12">
        <v>110.3</v>
      </c>
      <c r="P62" s="12">
        <v>114.4</v>
      </c>
      <c r="Q62" s="41"/>
      <c r="R62" s="41"/>
      <c r="S62" s="41"/>
      <c r="T62" s="41"/>
      <c r="AA62" s="36" t="s">
        <v>77</v>
      </c>
      <c r="AB62" s="12">
        <v>113.7</v>
      </c>
      <c r="AC62" s="12">
        <v>108.5</v>
      </c>
      <c r="AD62" s="12">
        <v>109.4</v>
      </c>
      <c r="AE62" s="12">
        <v>113.9</v>
      </c>
    </row>
    <row r="63" spans="1:31">
      <c r="A63" s="36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AA63" s="41"/>
      <c r="AB63" s="41"/>
      <c r="AC63" s="41"/>
      <c r="AD63" s="41"/>
      <c r="AE63" s="41"/>
    </row>
    <row r="64" spans="1:31">
      <c r="A64" s="50" t="s">
        <v>143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50" t="s">
        <v>141</v>
      </c>
      <c r="M64" s="41"/>
      <c r="N64" s="41"/>
      <c r="O64" s="41"/>
      <c r="P64" s="41"/>
      <c r="Q64" s="41"/>
      <c r="R64" s="41"/>
      <c r="S64" s="41"/>
      <c r="T64" s="41"/>
      <c r="AA64" s="50" t="s">
        <v>142</v>
      </c>
      <c r="AB64" s="41"/>
      <c r="AC64" s="41"/>
      <c r="AD64" s="41"/>
      <c r="AE64" s="41"/>
    </row>
    <row r="65" spans="1:31">
      <c r="A65" s="36"/>
      <c r="B65" s="8">
        <v>2019</v>
      </c>
      <c r="C65" s="8">
        <v>2020</v>
      </c>
      <c r="D65" s="41" t="s">
        <v>34</v>
      </c>
      <c r="E65" s="41" t="s">
        <v>35</v>
      </c>
      <c r="F65" s="41"/>
      <c r="G65" s="41"/>
      <c r="H65" s="41"/>
      <c r="I65" s="41"/>
      <c r="J65" s="41"/>
      <c r="K65" s="41"/>
      <c r="L65" s="36"/>
      <c r="M65" s="8">
        <v>2019</v>
      </c>
      <c r="N65" s="8">
        <v>2020</v>
      </c>
      <c r="O65" s="41" t="s">
        <v>34</v>
      </c>
      <c r="P65" s="41" t="s">
        <v>35</v>
      </c>
      <c r="Q65" s="41"/>
      <c r="R65" s="41"/>
      <c r="S65" s="41"/>
      <c r="T65" s="41"/>
      <c r="AA65" s="36"/>
      <c r="AB65" s="8">
        <v>2019</v>
      </c>
      <c r="AC65" s="8">
        <v>2020</v>
      </c>
      <c r="AD65" s="41" t="s">
        <v>34</v>
      </c>
      <c r="AE65" s="41" t="s">
        <v>35</v>
      </c>
    </row>
    <row r="66" spans="1:31">
      <c r="A66" s="36" t="s">
        <v>86</v>
      </c>
      <c r="B66" s="8">
        <v>109.5</v>
      </c>
      <c r="C66" s="8">
        <v>103.2</v>
      </c>
      <c r="D66" s="48">
        <v>115.8</v>
      </c>
      <c r="E66" s="48">
        <v>131.30000000000001</v>
      </c>
      <c r="F66" s="41"/>
      <c r="G66" s="41"/>
      <c r="H66" s="41"/>
      <c r="I66" s="41"/>
      <c r="J66" s="41"/>
      <c r="K66" s="41"/>
      <c r="L66" s="36" t="s">
        <v>86</v>
      </c>
      <c r="M66" s="8">
        <v>107.2</v>
      </c>
      <c r="N66" s="8">
        <v>110.9</v>
      </c>
      <c r="O66" s="48">
        <v>109.9</v>
      </c>
      <c r="P66" s="48">
        <v>114.8</v>
      </c>
      <c r="Q66" s="41"/>
      <c r="R66" s="41"/>
      <c r="S66" s="41"/>
      <c r="T66" s="41"/>
      <c r="AA66" s="36" t="s">
        <v>86</v>
      </c>
      <c r="AB66" s="8">
        <v>109.2</v>
      </c>
      <c r="AC66" s="49">
        <v>106</v>
      </c>
      <c r="AD66" s="48">
        <v>114.1</v>
      </c>
      <c r="AE66" s="48">
        <v>124.2</v>
      </c>
    </row>
    <row r="67" spans="1:31">
      <c r="A67" s="36" t="s">
        <v>78</v>
      </c>
      <c r="B67" s="12">
        <v>108.5</v>
      </c>
      <c r="C67" s="12">
        <v>106.6</v>
      </c>
      <c r="D67" s="12">
        <v>116.1</v>
      </c>
      <c r="E67" s="12">
        <v>115.7</v>
      </c>
      <c r="F67" s="41"/>
      <c r="G67" s="41"/>
      <c r="H67" s="41"/>
      <c r="I67" s="41"/>
      <c r="J67" s="41"/>
      <c r="K67" s="41"/>
      <c r="L67" s="36" t="s">
        <v>78</v>
      </c>
      <c r="M67" s="12">
        <v>115</v>
      </c>
      <c r="N67" s="12">
        <v>109.4</v>
      </c>
      <c r="O67" s="12">
        <v>113.5</v>
      </c>
      <c r="P67" s="12">
        <v>107.7</v>
      </c>
      <c r="Q67" s="41"/>
      <c r="R67" s="41"/>
      <c r="S67" s="41"/>
      <c r="T67" s="41"/>
      <c r="AA67" s="36" t="s">
        <v>78</v>
      </c>
      <c r="AB67" s="12">
        <v>111.9</v>
      </c>
      <c r="AC67" s="12">
        <v>109.1</v>
      </c>
      <c r="AD67" s="12">
        <v>113.8</v>
      </c>
      <c r="AE67" s="12">
        <v>108.5</v>
      </c>
    </row>
    <row r="68" spans="1:31">
      <c r="A68" s="36" t="s">
        <v>79</v>
      </c>
      <c r="B68" s="12">
        <v>123.5</v>
      </c>
      <c r="C68" s="12">
        <v>107.1</v>
      </c>
      <c r="D68" s="12">
        <v>112.6</v>
      </c>
      <c r="E68" s="12">
        <v>104.9</v>
      </c>
      <c r="F68" s="41"/>
      <c r="G68" s="41"/>
      <c r="H68" s="41"/>
      <c r="I68" s="41"/>
      <c r="J68" s="41"/>
      <c r="K68" s="41"/>
      <c r="L68" s="36" t="s">
        <v>79</v>
      </c>
      <c r="M68" s="12">
        <v>81.2</v>
      </c>
      <c r="N68" s="12">
        <v>135.19999999999999</v>
      </c>
      <c r="O68" s="12">
        <v>107.1</v>
      </c>
      <c r="P68" s="12">
        <v>117.9</v>
      </c>
      <c r="Q68" s="41"/>
      <c r="R68" s="41"/>
      <c r="S68" s="41"/>
      <c r="T68" s="41"/>
      <c r="AA68" s="36" t="s">
        <v>79</v>
      </c>
      <c r="AB68" s="12">
        <v>106.7</v>
      </c>
      <c r="AC68" s="12">
        <v>112</v>
      </c>
      <c r="AD68" s="12">
        <v>112.2</v>
      </c>
      <c r="AE68" s="12">
        <v>108.5</v>
      </c>
    </row>
    <row r="69" spans="1:31">
      <c r="A69" s="36" t="s">
        <v>80</v>
      </c>
      <c r="B69" s="12">
        <v>108.6</v>
      </c>
      <c r="C69" s="12">
        <v>106.4</v>
      </c>
      <c r="D69" s="12">
        <v>116.2</v>
      </c>
      <c r="E69" s="12">
        <v>116.2</v>
      </c>
      <c r="F69" s="41"/>
      <c r="G69" s="41"/>
      <c r="H69" s="41"/>
      <c r="I69" s="41"/>
      <c r="J69" s="41"/>
      <c r="K69" s="41"/>
      <c r="L69" s="36" t="s">
        <v>80</v>
      </c>
      <c r="M69" s="12">
        <v>107.6</v>
      </c>
      <c r="N69" s="12">
        <v>109</v>
      </c>
      <c r="O69" s="12">
        <v>106.1</v>
      </c>
      <c r="P69" s="12">
        <v>111.5</v>
      </c>
      <c r="Q69" s="41"/>
      <c r="R69" s="41"/>
      <c r="S69" s="41"/>
      <c r="T69" s="41"/>
      <c r="AA69" s="36" t="s">
        <v>80</v>
      </c>
      <c r="AB69" s="12">
        <v>108</v>
      </c>
      <c r="AC69" s="12">
        <v>108.3</v>
      </c>
      <c r="AD69" s="12">
        <v>109.8</v>
      </c>
      <c r="AE69" s="12">
        <v>113.3</v>
      </c>
    </row>
    <row r="70" spans="1:31">
      <c r="A70" s="36" t="s">
        <v>81</v>
      </c>
      <c r="B70" s="12">
        <v>108.4</v>
      </c>
      <c r="C70" s="12">
        <v>115.7</v>
      </c>
      <c r="D70" s="12">
        <v>101.3</v>
      </c>
      <c r="E70" s="12">
        <v>87.4</v>
      </c>
      <c r="F70" s="41"/>
      <c r="G70" s="41"/>
      <c r="H70" s="41"/>
      <c r="I70" s="41"/>
      <c r="J70" s="41"/>
      <c r="K70" s="41"/>
      <c r="L70" s="36" t="s">
        <v>81</v>
      </c>
      <c r="M70" s="12">
        <v>133.5</v>
      </c>
      <c r="N70" s="12">
        <v>109.6</v>
      </c>
      <c r="O70" s="12">
        <v>132.9</v>
      </c>
      <c r="P70" s="12">
        <v>112.6</v>
      </c>
      <c r="Q70" s="41"/>
      <c r="R70" s="41"/>
      <c r="S70" s="41"/>
      <c r="T70" s="41"/>
      <c r="AA70" s="36" t="s">
        <v>81</v>
      </c>
      <c r="AB70" s="12">
        <v>132.69999999999999</v>
      </c>
      <c r="AC70" s="12">
        <v>110</v>
      </c>
      <c r="AD70" s="12">
        <v>133.80000000000001</v>
      </c>
      <c r="AE70" s="12">
        <v>113.5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17F4A-E106-4846-A287-E77BC2A91DF3}">
  <dimension ref="A1:AE56"/>
  <sheetViews>
    <sheetView topLeftCell="A22" workbookViewId="0">
      <selection activeCell="B45" sqref="B45:J55"/>
    </sheetView>
  </sheetViews>
  <sheetFormatPr defaultRowHeight="15"/>
  <cols>
    <col min="1" max="1" width="8.7109375" customWidth="1"/>
    <col min="11" max="11" width="5" customWidth="1"/>
    <col min="12" max="12" width="8" customWidth="1"/>
  </cols>
  <sheetData>
    <row r="1" spans="1:21" ht="15.75" thickBot="1">
      <c r="B1" s="50" t="s">
        <v>144</v>
      </c>
      <c r="M1" s="50" t="s">
        <v>147</v>
      </c>
    </row>
    <row r="2" spans="1:21" ht="48.75" thickBot="1">
      <c r="A2" s="1"/>
      <c r="B2" s="18" t="s">
        <v>21</v>
      </c>
      <c r="C2" s="19" t="s">
        <v>22</v>
      </c>
      <c r="D2" s="19" t="s">
        <v>13</v>
      </c>
      <c r="E2" s="19" t="s">
        <v>14</v>
      </c>
      <c r="F2" s="19" t="s">
        <v>23</v>
      </c>
      <c r="G2" s="19" t="s">
        <v>24</v>
      </c>
      <c r="H2" s="19" t="s">
        <v>25</v>
      </c>
      <c r="I2" s="19" t="s">
        <v>26</v>
      </c>
      <c r="J2" s="19" t="s">
        <v>27</v>
      </c>
      <c r="K2" s="4"/>
      <c r="L2" s="1"/>
      <c r="M2" s="19" t="s">
        <v>22</v>
      </c>
      <c r="N2" s="19" t="s">
        <v>13</v>
      </c>
      <c r="O2" s="19" t="s">
        <v>14</v>
      </c>
      <c r="P2" s="19" t="s">
        <v>23</v>
      </c>
      <c r="Q2" s="19" t="s">
        <v>24</v>
      </c>
      <c r="R2" s="19" t="s">
        <v>25</v>
      </c>
      <c r="S2" s="19" t="s">
        <v>26</v>
      </c>
      <c r="T2" s="19" t="s">
        <v>27</v>
      </c>
      <c r="U2" s="20" t="s">
        <v>28</v>
      </c>
    </row>
    <row r="3" spans="1:21">
      <c r="A3" s="1">
        <v>2010</v>
      </c>
      <c r="B3" s="14">
        <v>600.25599999999997</v>
      </c>
      <c r="C3" s="14">
        <v>13.686999999999999</v>
      </c>
      <c r="D3" s="14">
        <v>6.3019999999999996</v>
      </c>
      <c r="E3" s="14">
        <v>12.475</v>
      </c>
      <c r="F3" s="14">
        <v>15.863</v>
      </c>
      <c r="G3" s="14">
        <v>9.5779999999999994</v>
      </c>
      <c r="H3" s="14">
        <v>30.085999999999999</v>
      </c>
      <c r="I3" s="14">
        <v>3.9750000000000001</v>
      </c>
      <c r="J3" s="14">
        <v>4.1340000000000003</v>
      </c>
      <c r="L3" s="1">
        <v>2010</v>
      </c>
      <c r="M3" s="3">
        <f>C3/$B3*100</f>
        <v>2.2801937839854998</v>
      </c>
      <c r="N3" s="3">
        <f t="shared" ref="N3:T13" si="0">D3/$B3*100</f>
        <v>1.0498853822369123</v>
      </c>
      <c r="O3" s="3">
        <f t="shared" si="0"/>
        <v>2.0782799338948714</v>
      </c>
      <c r="P3" s="3">
        <f t="shared" si="0"/>
        <v>2.6427057788676831</v>
      </c>
      <c r="Q3" s="3">
        <f t="shared" si="0"/>
        <v>1.5956525215907877</v>
      </c>
      <c r="R3" s="3">
        <f t="shared" si="0"/>
        <v>5.0121947968866616</v>
      </c>
      <c r="S3" s="3">
        <f t="shared" si="0"/>
        <v>0.6622174538863419</v>
      </c>
      <c r="T3" s="3">
        <f t="shared" si="0"/>
        <v>0.68870615204179564</v>
      </c>
      <c r="U3" s="6">
        <f>SUM(M3:T3)</f>
        <v>16.009835803390555</v>
      </c>
    </row>
    <row r="4" spans="1:21">
      <c r="A4" s="1">
        <v>2011</v>
      </c>
      <c r="B4" s="15">
        <v>621.46299999999997</v>
      </c>
      <c r="C4" s="15">
        <v>12.949</v>
      </c>
      <c r="D4" s="15">
        <v>6.4029999999999996</v>
      </c>
      <c r="E4" s="15">
        <v>13.808</v>
      </c>
      <c r="F4" s="15">
        <v>16.643999999999998</v>
      </c>
      <c r="G4" s="15">
        <v>10.648</v>
      </c>
      <c r="H4" s="15">
        <v>30.308</v>
      </c>
      <c r="I4" s="15">
        <v>4.2619999999999996</v>
      </c>
      <c r="J4" s="15">
        <v>4.0049999999999999</v>
      </c>
      <c r="L4" s="1">
        <v>2011</v>
      </c>
      <c r="M4" s="3">
        <f t="shared" ref="M4:M13" si="1">C4/$B4*100</f>
        <v>2.0836316884512835</v>
      </c>
      <c r="N4" s="3">
        <f t="shared" si="0"/>
        <v>1.0303107345087319</v>
      </c>
      <c r="O4" s="3">
        <f t="shared" si="0"/>
        <v>2.2218539156796142</v>
      </c>
      <c r="P4" s="3">
        <f t="shared" si="0"/>
        <v>2.6781964493461397</v>
      </c>
      <c r="Q4" s="3">
        <f t="shared" si="0"/>
        <v>1.7133763393798185</v>
      </c>
      <c r="R4" s="3">
        <f t="shared" si="0"/>
        <v>4.8768792349665224</v>
      </c>
      <c r="S4" s="3">
        <f t="shared" si="0"/>
        <v>0.68580108550307894</v>
      </c>
      <c r="T4" s="3">
        <f t="shared" si="0"/>
        <v>0.64444705477236774</v>
      </c>
      <c r="U4" s="6">
        <f t="shared" ref="U4:U13" si="2">SUM(M4:T4)</f>
        <v>15.934496502607558</v>
      </c>
    </row>
    <row r="5" spans="1:21">
      <c r="A5" s="1">
        <v>2012</v>
      </c>
      <c r="B5" s="15">
        <v>609.41300000000001</v>
      </c>
      <c r="C5" s="15">
        <v>12.558999999999999</v>
      </c>
      <c r="D5" s="15">
        <v>6.3979999999999997</v>
      </c>
      <c r="E5" s="15">
        <v>12.645</v>
      </c>
      <c r="F5" s="15">
        <v>16.721</v>
      </c>
      <c r="G5" s="15">
        <v>10.388999999999999</v>
      </c>
      <c r="H5" s="15">
        <v>29.533999999999999</v>
      </c>
      <c r="I5" s="15">
        <v>4.16</v>
      </c>
      <c r="J5" s="15">
        <v>3.97</v>
      </c>
      <c r="L5" s="1">
        <v>2012</v>
      </c>
      <c r="M5" s="3">
        <f t="shared" si="1"/>
        <v>2.0608355909703269</v>
      </c>
      <c r="N5" s="3">
        <f t="shared" si="0"/>
        <v>1.0498627367647226</v>
      </c>
      <c r="O5" s="3">
        <f t="shared" si="0"/>
        <v>2.0749475314770112</v>
      </c>
      <c r="P5" s="3">
        <f t="shared" si="0"/>
        <v>2.7437878745612583</v>
      </c>
      <c r="Q5" s="3">
        <f t="shared" si="0"/>
        <v>1.7047552316737582</v>
      </c>
      <c r="R5" s="3">
        <f t="shared" si="0"/>
        <v>4.8463029177257457</v>
      </c>
      <c r="S5" s="3">
        <f t="shared" si="0"/>
        <v>0.68262409892798481</v>
      </c>
      <c r="T5" s="3">
        <f t="shared" si="0"/>
        <v>0.65144655594810086</v>
      </c>
      <c r="U5" s="6">
        <f t="shared" si="2"/>
        <v>15.814562538048907</v>
      </c>
    </row>
    <row r="6" spans="1:21">
      <c r="A6" s="1">
        <v>2013</v>
      </c>
      <c r="B6" s="15">
        <v>612.63599999999997</v>
      </c>
      <c r="C6" s="15">
        <v>12.507999999999999</v>
      </c>
      <c r="D6" s="15">
        <v>6.0869999999999997</v>
      </c>
      <c r="E6" s="15">
        <v>12.743</v>
      </c>
      <c r="F6" s="15">
        <v>17.132000000000001</v>
      </c>
      <c r="G6" s="15">
        <v>11.106</v>
      </c>
      <c r="H6" s="15">
        <v>29.169</v>
      </c>
      <c r="I6" s="15">
        <v>4.0229999999999997</v>
      </c>
      <c r="J6" s="15">
        <v>3.9569999999999999</v>
      </c>
      <c r="L6" s="1">
        <v>2013</v>
      </c>
      <c r="M6" s="3">
        <f t="shared" si="1"/>
        <v>2.0416691151026058</v>
      </c>
      <c r="N6" s="3">
        <f t="shared" si="0"/>
        <v>0.99357530409574357</v>
      </c>
      <c r="O6" s="3">
        <f t="shared" si="0"/>
        <v>2.080027944815519</v>
      </c>
      <c r="P6" s="3">
        <f t="shared" si="0"/>
        <v>2.7964403006026419</v>
      </c>
      <c r="Q6" s="3">
        <f t="shared" si="0"/>
        <v>1.8128219693259946</v>
      </c>
      <c r="R6" s="3">
        <f t="shared" si="0"/>
        <v>4.7612285272168142</v>
      </c>
      <c r="S6" s="3">
        <f t="shared" si="0"/>
        <v>0.65667051887254424</v>
      </c>
      <c r="T6" s="3">
        <f t="shared" si="0"/>
        <v>0.64589740074040702</v>
      </c>
      <c r="U6" s="6">
        <f t="shared" si="2"/>
        <v>15.788331080772272</v>
      </c>
    </row>
    <row r="7" spans="1:21">
      <c r="A7" s="1">
        <v>2014</v>
      </c>
      <c r="B7" s="15">
        <v>627.69500000000005</v>
      </c>
      <c r="C7" s="15">
        <v>12.675000000000001</v>
      </c>
      <c r="D7" s="15">
        <v>5.9059999999999997</v>
      </c>
      <c r="E7" s="15">
        <v>13.488</v>
      </c>
      <c r="F7" s="15">
        <v>17.565000000000001</v>
      </c>
      <c r="G7" s="15">
        <v>11.925000000000001</v>
      </c>
      <c r="H7" s="15">
        <v>31.427</v>
      </c>
      <c r="I7" s="15">
        <v>3.8580000000000001</v>
      </c>
      <c r="J7" s="15">
        <v>4.0570000000000004</v>
      </c>
      <c r="L7" s="1">
        <v>2014</v>
      </c>
      <c r="M7" s="3">
        <f t="shared" si="1"/>
        <v>2.019292809405842</v>
      </c>
      <c r="N7" s="3">
        <f t="shared" si="0"/>
        <v>0.940902827009933</v>
      </c>
      <c r="O7" s="3">
        <f t="shared" si="0"/>
        <v>2.1488143126837076</v>
      </c>
      <c r="P7" s="3">
        <f t="shared" si="0"/>
        <v>2.7983335855789835</v>
      </c>
      <c r="Q7" s="3">
        <f t="shared" si="0"/>
        <v>1.8998080277841944</v>
      </c>
      <c r="R7" s="3">
        <f t="shared" si="0"/>
        <v>5.0067309760313528</v>
      </c>
      <c r="S7" s="3">
        <f t="shared" si="0"/>
        <v>0.61462971666175448</v>
      </c>
      <c r="T7" s="3">
        <f t="shared" si="0"/>
        <v>0.64633301205203164</v>
      </c>
      <c r="U7" s="6">
        <f t="shared" si="2"/>
        <v>16.074845267207799</v>
      </c>
    </row>
    <row r="8" spans="1:21">
      <c r="A8" s="1">
        <v>2015</v>
      </c>
      <c r="B8" s="15">
        <v>646.6</v>
      </c>
      <c r="C8" s="15">
        <v>13.206</v>
      </c>
      <c r="D8" s="15">
        <v>5.6669999999999998</v>
      </c>
      <c r="E8" s="15">
        <v>14.178000000000001</v>
      </c>
      <c r="F8" s="15">
        <v>17.382999999999999</v>
      </c>
      <c r="G8" s="15">
        <v>12.571999999999999</v>
      </c>
      <c r="H8" s="15">
        <v>33.604999999999997</v>
      </c>
      <c r="I8" s="15">
        <v>4.1159999999999997</v>
      </c>
      <c r="J8" s="15">
        <v>3.8849999999999998</v>
      </c>
      <c r="L8" s="1">
        <v>2015</v>
      </c>
      <c r="M8" s="3">
        <f t="shared" si="1"/>
        <v>2.0423755026291368</v>
      </c>
      <c r="N8" s="3">
        <f t="shared" si="0"/>
        <v>0.87643055985153107</v>
      </c>
      <c r="O8" s="3">
        <f t="shared" si="0"/>
        <v>2.1927002783792142</v>
      </c>
      <c r="P8" s="3">
        <f t="shared" si="0"/>
        <v>2.6883699350448498</v>
      </c>
      <c r="Q8" s="3">
        <f t="shared" si="0"/>
        <v>1.9443241571296006</v>
      </c>
      <c r="R8" s="3">
        <f t="shared" si="0"/>
        <v>5.1971852768326627</v>
      </c>
      <c r="S8" s="3">
        <f t="shared" si="0"/>
        <v>0.63656047015156192</v>
      </c>
      <c r="T8" s="3">
        <f t="shared" si="0"/>
        <v>0.60083513764305585</v>
      </c>
      <c r="U8" s="6">
        <f t="shared" si="2"/>
        <v>16.17878131766161</v>
      </c>
    </row>
    <row r="9" spans="1:21">
      <c r="A9" s="1">
        <v>2016</v>
      </c>
      <c r="B9" s="15">
        <v>664.14700000000005</v>
      </c>
      <c r="C9" s="15">
        <v>13.753</v>
      </c>
      <c r="D9" s="15">
        <v>5.6269999999999998</v>
      </c>
      <c r="E9" s="15">
        <v>14.087999999999999</v>
      </c>
      <c r="F9" s="15">
        <v>18.018000000000001</v>
      </c>
      <c r="G9" s="15">
        <v>13.552</v>
      </c>
      <c r="H9" s="15">
        <v>34.747</v>
      </c>
      <c r="I9" s="15">
        <v>4.1929999999999996</v>
      </c>
      <c r="J9" s="15">
        <v>4.0439999999999996</v>
      </c>
      <c r="L9" s="1">
        <v>2016</v>
      </c>
      <c r="M9" s="3">
        <f t="shared" si="1"/>
        <v>2.0707764997809219</v>
      </c>
      <c r="N9" s="3">
        <f t="shared" si="0"/>
        <v>0.84725218965078508</v>
      </c>
      <c r="O9" s="3">
        <f t="shared" si="0"/>
        <v>2.1212171401813151</v>
      </c>
      <c r="P9" s="3">
        <f t="shared" si="0"/>
        <v>2.7129536081620484</v>
      </c>
      <c r="Q9" s="3">
        <f t="shared" si="0"/>
        <v>2.040512115540686</v>
      </c>
      <c r="R9" s="3">
        <f t="shared" si="0"/>
        <v>5.2318236775894489</v>
      </c>
      <c r="S9" s="3">
        <f t="shared" si="0"/>
        <v>0.63133613492193741</v>
      </c>
      <c r="T9" s="3">
        <f t="shared" si="0"/>
        <v>0.60890134262444906</v>
      </c>
      <c r="U9" s="6">
        <f t="shared" si="2"/>
        <v>16.264772708451591</v>
      </c>
    </row>
    <row r="10" spans="1:21">
      <c r="A10" s="1">
        <v>2017</v>
      </c>
      <c r="B10" s="15">
        <v>686.33100000000002</v>
      </c>
      <c r="C10" s="15">
        <v>14.117000000000001</v>
      </c>
      <c r="D10" s="15">
        <v>5.6859999999999999</v>
      </c>
      <c r="E10" s="15">
        <v>14.441000000000001</v>
      </c>
      <c r="F10" s="15">
        <v>18.712</v>
      </c>
      <c r="G10" s="15">
        <v>14.298</v>
      </c>
      <c r="H10" s="15">
        <v>34.884</v>
      </c>
      <c r="I10" s="15">
        <v>4.4249999999999998</v>
      </c>
      <c r="J10" s="15">
        <v>4.109</v>
      </c>
      <c r="L10" s="1">
        <v>2017</v>
      </c>
      <c r="M10" s="3">
        <f t="shared" si="1"/>
        <v>2.0568792608814115</v>
      </c>
      <c r="N10" s="3">
        <f t="shared" si="0"/>
        <v>0.82846323421206369</v>
      </c>
      <c r="O10" s="3">
        <f t="shared" si="0"/>
        <v>2.104086803597681</v>
      </c>
      <c r="P10" s="3">
        <f t="shared" si="0"/>
        <v>2.726381294156901</v>
      </c>
      <c r="Q10" s="3">
        <f t="shared" si="0"/>
        <v>2.0832513757938953</v>
      </c>
      <c r="R10" s="3">
        <f t="shared" si="0"/>
        <v>5.0826787657850216</v>
      </c>
      <c r="S10" s="3">
        <f t="shared" si="0"/>
        <v>0.64473264357868132</v>
      </c>
      <c r="T10" s="3">
        <f t="shared" si="0"/>
        <v>0.59869071920108508</v>
      </c>
      <c r="U10" s="6">
        <f t="shared" si="2"/>
        <v>16.125164097206742</v>
      </c>
    </row>
    <row r="11" spans="1:21">
      <c r="A11" s="1">
        <v>2018</v>
      </c>
      <c r="B11" s="71">
        <v>710.47400000000005</v>
      </c>
      <c r="C11" s="71">
        <v>14.529</v>
      </c>
      <c r="D11" s="71">
        <v>5.78</v>
      </c>
      <c r="E11" s="71">
        <v>14.757999999999999</v>
      </c>
      <c r="F11" s="71">
        <v>19.148</v>
      </c>
      <c r="G11" s="71">
        <v>19.233000000000001</v>
      </c>
      <c r="H11" s="71">
        <v>37.64</v>
      </c>
      <c r="I11" s="71">
        <v>4.84</v>
      </c>
      <c r="J11" s="71">
        <v>3.883</v>
      </c>
      <c r="L11" s="1">
        <v>2018</v>
      </c>
      <c r="M11" s="3">
        <f t="shared" si="1"/>
        <v>2.0449727928115595</v>
      </c>
      <c r="N11" s="3">
        <f t="shared" si="0"/>
        <v>0.81354138223214356</v>
      </c>
      <c r="O11" s="3">
        <f t="shared" si="0"/>
        <v>2.077204795671622</v>
      </c>
      <c r="P11" s="3">
        <f t="shared" si="0"/>
        <v>2.695102143076312</v>
      </c>
      <c r="Q11" s="3">
        <f t="shared" si="0"/>
        <v>2.7070659869326672</v>
      </c>
      <c r="R11" s="3">
        <f t="shared" si="0"/>
        <v>5.2978715618024026</v>
      </c>
      <c r="S11" s="3">
        <f t="shared" si="0"/>
        <v>0.68123534429127586</v>
      </c>
      <c r="T11" s="3">
        <f t="shared" si="0"/>
        <v>0.54653653757913723</v>
      </c>
      <c r="U11" s="6">
        <f t="shared" si="2"/>
        <v>16.863530544397118</v>
      </c>
    </row>
    <row r="12" spans="1:21">
      <c r="A12" s="1">
        <v>2019</v>
      </c>
      <c r="B12" s="72">
        <v>714.06500000000005</v>
      </c>
      <c r="C12" s="72">
        <v>16.696000000000002</v>
      </c>
      <c r="D12" s="72">
        <v>5.7990000000000004</v>
      </c>
      <c r="E12" s="72">
        <v>15.09</v>
      </c>
      <c r="F12" s="72">
        <v>17.221</v>
      </c>
      <c r="G12" s="72">
        <v>18.349</v>
      </c>
      <c r="H12" s="72">
        <v>39.286000000000001</v>
      </c>
      <c r="I12" s="72">
        <v>4.758</v>
      </c>
      <c r="J12" s="72">
        <v>3.2850000000000001</v>
      </c>
      <c r="L12" s="1">
        <v>2019</v>
      </c>
      <c r="M12" s="3">
        <f t="shared" si="1"/>
        <v>2.3381624922100932</v>
      </c>
      <c r="N12" s="3">
        <f t="shared" si="0"/>
        <v>0.81211094228116476</v>
      </c>
      <c r="O12" s="3">
        <f t="shared" si="0"/>
        <v>2.1132529951755092</v>
      </c>
      <c r="P12" s="3">
        <f t="shared" si="0"/>
        <v>2.4116852107301154</v>
      </c>
      <c r="Q12" s="3">
        <f t="shared" si="0"/>
        <v>2.5696540230931357</v>
      </c>
      <c r="R12" s="3">
        <f t="shared" si="0"/>
        <v>5.5017400376716399</v>
      </c>
      <c r="S12" s="3">
        <f t="shared" si="0"/>
        <v>0.66632589470146275</v>
      </c>
      <c r="T12" s="3">
        <f t="shared" si="0"/>
        <v>0.46004215302528478</v>
      </c>
      <c r="U12" s="6">
        <f t="shared" si="2"/>
        <v>16.872973748888406</v>
      </c>
    </row>
    <row r="13" spans="1:21">
      <c r="A13" s="1">
        <v>2020</v>
      </c>
      <c r="B13" s="72">
        <v>682.45299999999997</v>
      </c>
      <c r="C13" s="72">
        <v>16.994</v>
      </c>
      <c r="D13" s="72">
        <v>5.649</v>
      </c>
      <c r="E13" s="72">
        <v>15.246</v>
      </c>
      <c r="F13" s="72">
        <v>17.789000000000001</v>
      </c>
      <c r="G13" s="72">
        <v>16.594000000000001</v>
      </c>
      <c r="H13" s="72">
        <v>37.814999999999998</v>
      </c>
      <c r="I13" s="72">
        <v>4.3940000000000001</v>
      </c>
      <c r="J13" s="72">
        <v>3.3279999999999998</v>
      </c>
      <c r="L13" s="1">
        <v>2020</v>
      </c>
      <c r="M13" s="3">
        <f t="shared" si="1"/>
        <v>2.4901348517773387</v>
      </c>
      <c r="N13" s="3">
        <f t="shared" si="0"/>
        <v>0.82774931020890818</v>
      </c>
      <c r="O13" s="3">
        <f t="shared" si="0"/>
        <v>2.2339999970693953</v>
      </c>
      <c r="P13" s="3">
        <f t="shared" si="0"/>
        <v>2.6066263903887892</v>
      </c>
      <c r="Q13" s="3">
        <f t="shared" si="0"/>
        <v>2.4315227568784961</v>
      </c>
      <c r="R13" s="3">
        <f t="shared" si="0"/>
        <v>5.5410409214993557</v>
      </c>
      <c r="S13" s="3">
        <f t="shared" si="0"/>
        <v>0.64385386246378873</v>
      </c>
      <c r="T13" s="3">
        <f t="shared" si="0"/>
        <v>0.48765262955837252</v>
      </c>
      <c r="U13" s="6">
        <f t="shared" si="2"/>
        <v>17.262580719844447</v>
      </c>
    </row>
    <row r="14" spans="1:21">
      <c r="A14" s="1"/>
      <c r="B14" s="10"/>
      <c r="C14" s="10"/>
      <c r="D14" s="10"/>
      <c r="E14" s="10"/>
      <c r="F14" s="10"/>
      <c r="G14" s="10"/>
      <c r="H14" s="10"/>
      <c r="I14" s="10"/>
      <c r="J14" s="10"/>
      <c r="L14" s="1"/>
      <c r="M14" s="54"/>
      <c r="N14" s="54"/>
      <c r="O14" s="54"/>
      <c r="P14" s="54"/>
      <c r="Q14" s="54"/>
      <c r="R14" s="54"/>
      <c r="S14" s="54"/>
      <c r="T14" s="54"/>
      <c r="U14" s="6"/>
    </row>
    <row r="15" spans="1:21" ht="15.75" thickBot="1">
      <c r="A15" s="1"/>
      <c r="B15" s="50" t="s">
        <v>145</v>
      </c>
      <c r="C15" s="10"/>
      <c r="D15" s="10"/>
      <c r="E15" s="10"/>
      <c r="F15" s="10"/>
      <c r="G15" s="10"/>
      <c r="H15" s="10"/>
      <c r="I15" s="10"/>
      <c r="J15" s="10"/>
      <c r="L15" s="1"/>
      <c r="M15" s="50" t="s">
        <v>148</v>
      </c>
      <c r="N15" s="54"/>
      <c r="O15" s="54"/>
      <c r="P15" s="54"/>
      <c r="Q15" s="54"/>
      <c r="R15" s="54"/>
      <c r="S15" s="54"/>
      <c r="T15" s="54"/>
      <c r="U15" s="6"/>
    </row>
    <row r="16" spans="1:21" ht="48.75" thickBot="1">
      <c r="A16" s="8"/>
      <c r="B16" s="18" t="s">
        <v>21</v>
      </c>
      <c r="C16" s="19" t="s">
        <v>22</v>
      </c>
      <c r="D16" s="19" t="s">
        <v>13</v>
      </c>
      <c r="E16" s="19" t="s">
        <v>14</v>
      </c>
      <c r="F16" s="19" t="s">
        <v>23</v>
      </c>
      <c r="G16" s="19" t="s">
        <v>24</v>
      </c>
      <c r="H16" s="19" t="s">
        <v>25</v>
      </c>
      <c r="I16" s="19" t="s">
        <v>26</v>
      </c>
      <c r="J16" s="19" t="s">
        <v>27</v>
      </c>
      <c r="L16" s="8"/>
      <c r="M16" s="19" t="s">
        <v>22</v>
      </c>
      <c r="N16" s="19" t="s">
        <v>13</v>
      </c>
      <c r="O16" s="19" t="s">
        <v>14</v>
      </c>
      <c r="P16" s="19" t="s">
        <v>23</v>
      </c>
      <c r="Q16" s="19" t="s">
        <v>24</v>
      </c>
      <c r="R16" s="19" t="s">
        <v>25</v>
      </c>
      <c r="S16" s="19" t="s">
        <v>26</v>
      </c>
      <c r="T16" s="19" t="s">
        <v>27</v>
      </c>
      <c r="U16" s="20" t="s">
        <v>28</v>
      </c>
    </row>
    <row r="17" spans="1:21">
      <c r="A17" s="8">
        <v>2010</v>
      </c>
      <c r="B17" s="16">
        <v>457.21199999999999</v>
      </c>
      <c r="C17" s="16">
        <v>10.862</v>
      </c>
      <c r="D17" s="16">
        <v>3.1579999999999999</v>
      </c>
      <c r="E17" s="16">
        <v>7.19</v>
      </c>
      <c r="F17" s="16">
        <v>7.1420000000000003</v>
      </c>
      <c r="G17" s="16">
        <v>7.78</v>
      </c>
      <c r="H17" s="16">
        <v>23.731000000000002</v>
      </c>
      <c r="I17" s="16">
        <v>2.8260000000000001</v>
      </c>
      <c r="J17" s="16">
        <v>1.1850000000000001</v>
      </c>
      <c r="L17" s="8">
        <v>2010</v>
      </c>
      <c r="M17" s="3">
        <f>C17/$B17*100</f>
        <v>2.375703174894797</v>
      </c>
      <c r="N17" s="3">
        <f t="shared" ref="N17:N27" si="3">D17/$B17*100</f>
        <v>0.69070803041040041</v>
      </c>
      <c r="O17" s="3">
        <f t="shared" ref="O17:O27" si="4">E17/$B17*100</f>
        <v>1.5725746480844773</v>
      </c>
      <c r="P17" s="3">
        <f t="shared" ref="P17:P27" si="5">F17/$B17*100</f>
        <v>1.5620762359693099</v>
      </c>
      <c r="Q17" s="3">
        <f t="shared" ref="Q17:Q27" si="6">G17/$B17*100</f>
        <v>1.7016176303334123</v>
      </c>
      <c r="R17" s="3">
        <f t="shared" ref="R17:R27" si="7">H17/$B17*100</f>
        <v>5.1903712063550396</v>
      </c>
      <c r="S17" s="3">
        <f t="shared" ref="S17:S27" si="8">I17/$B17*100</f>
        <v>0.61809401328049129</v>
      </c>
      <c r="T17" s="3">
        <f t="shared" ref="T17:T27" si="9">J17/$B17*100</f>
        <v>0.25917954909319968</v>
      </c>
      <c r="U17" s="6">
        <f>SUM(M17:T17)</f>
        <v>13.970324488421126</v>
      </c>
    </row>
    <row r="18" spans="1:21">
      <c r="A18" s="8">
        <v>2011</v>
      </c>
      <c r="B18" s="15">
        <v>466.17399999999998</v>
      </c>
      <c r="C18" s="15">
        <v>10.106999999999999</v>
      </c>
      <c r="D18" s="15">
        <v>3.1840000000000002</v>
      </c>
      <c r="E18" s="15">
        <v>7.6189999999999998</v>
      </c>
      <c r="F18" s="15">
        <v>7.19</v>
      </c>
      <c r="G18" s="15">
        <v>8.7349999999999994</v>
      </c>
      <c r="H18" s="15">
        <v>23.687999999999999</v>
      </c>
      <c r="I18" s="15">
        <v>3.024</v>
      </c>
      <c r="J18" s="15">
        <v>1.1240000000000001</v>
      </c>
      <c r="L18" s="8">
        <v>2011</v>
      </c>
      <c r="M18" s="3">
        <f t="shared" ref="M18:M27" si="10">C18/$B18*100</f>
        <v>2.1680745815939968</v>
      </c>
      <c r="N18" s="3">
        <f t="shared" si="3"/>
        <v>0.68300677429457679</v>
      </c>
      <c r="O18" s="3">
        <f t="shared" si="4"/>
        <v>1.6343682830874309</v>
      </c>
      <c r="P18" s="3">
        <f t="shared" si="5"/>
        <v>1.5423425587870625</v>
      </c>
      <c r="Q18" s="3">
        <f t="shared" si="6"/>
        <v>1.8737638735751028</v>
      </c>
      <c r="R18" s="3">
        <f t="shared" si="7"/>
        <v>5.081364469060909</v>
      </c>
      <c r="S18" s="3">
        <f t="shared" si="8"/>
        <v>0.64868482583756282</v>
      </c>
      <c r="T18" s="3">
        <f t="shared" si="9"/>
        <v>0.2411116879105227</v>
      </c>
      <c r="U18" s="6">
        <f t="shared" ref="U18:U27" si="11">SUM(M18:T18)</f>
        <v>13.872717054147165</v>
      </c>
    </row>
    <row r="19" spans="1:21">
      <c r="A19" s="8">
        <v>2012</v>
      </c>
      <c r="B19" s="15">
        <v>455.06299999999999</v>
      </c>
      <c r="C19" s="15">
        <v>9.8230000000000004</v>
      </c>
      <c r="D19" s="15">
        <v>3.1059999999999999</v>
      </c>
      <c r="E19" s="15">
        <v>6.9279999999999999</v>
      </c>
      <c r="F19" s="15">
        <v>7.1109999999999998</v>
      </c>
      <c r="G19" s="15">
        <v>8.4830000000000005</v>
      </c>
      <c r="H19" s="15">
        <v>22.98</v>
      </c>
      <c r="I19" s="15">
        <v>2.911</v>
      </c>
      <c r="J19" s="15">
        <v>1.117</v>
      </c>
      <c r="L19" s="8">
        <v>2012</v>
      </c>
      <c r="M19" s="3">
        <f t="shared" si="10"/>
        <v>2.158602215517412</v>
      </c>
      <c r="N19" s="3">
        <f t="shared" si="3"/>
        <v>0.68254285670335757</v>
      </c>
      <c r="O19" s="3">
        <f t="shared" si="4"/>
        <v>1.5224265651129625</v>
      </c>
      <c r="P19" s="3">
        <f t="shared" si="5"/>
        <v>1.5626407772110675</v>
      </c>
      <c r="Q19" s="3">
        <f t="shared" si="6"/>
        <v>1.8641374930504131</v>
      </c>
      <c r="R19" s="3">
        <f t="shared" si="7"/>
        <v>5.0498502405161485</v>
      </c>
      <c r="S19" s="3">
        <f t="shared" si="8"/>
        <v>0.63969164709062265</v>
      </c>
      <c r="T19" s="3">
        <f t="shared" si="9"/>
        <v>0.24546051865346119</v>
      </c>
      <c r="U19" s="6">
        <f t="shared" si="11"/>
        <v>13.725352313855444</v>
      </c>
    </row>
    <row r="20" spans="1:21">
      <c r="A20" s="8">
        <v>2013</v>
      </c>
      <c r="B20" s="15">
        <v>456.66300000000001</v>
      </c>
      <c r="C20" s="15">
        <v>9.7690000000000001</v>
      </c>
      <c r="D20" s="15">
        <v>2.8820000000000001</v>
      </c>
      <c r="E20" s="15">
        <v>7.016</v>
      </c>
      <c r="F20" s="15">
        <v>6.7930000000000001</v>
      </c>
      <c r="G20" s="15">
        <v>9.0289999999999999</v>
      </c>
      <c r="H20" s="15">
        <v>22.696000000000002</v>
      </c>
      <c r="I20" s="15">
        <v>2.774</v>
      </c>
      <c r="J20" s="15">
        <v>1.1160000000000001</v>
      </c>
      <c r="K20" s="7"/>
      <c r="L20" s="8">
        <v>2013</v>
      </c>
      <c r="M20" s="3">
        <f t="shared" si="10"/>
        <v>2.1392142564648329</v>
      </c>
      <c r="N20" s="3">
        <f t="shared" si="3"/>
        <v>0.63109995773688687</v>
      </c>
      <c r="O20" s="3">
        <f t="shared" si="4"/>
        <v>1.5363627007224145</v>
      </c>
      <c r="P20" s="3">
        <f t="shared" si="5"/>
        <v>1.4875301918482557</v>
      </c>
      <c r="Q20" s="3">
        <f t="shared" si="6"/>
        <v>1.9771691597523775</v>
      </c>
      <c r="R20" s="3">
        <f t="shared" si="7"/>
        <v>4.9699669121430903</v>
      </c>
      <c r="S20" s="3">
        <f t="shared" si="8"/>
        <v>0.60745013281128535</v>
      </c>
      <c r="T20" s="3">
        <f t="shared" si="9"/>
        <v>0.24438152423121648</v>
      </c>
      <c r="U20" s="6">
        <f t="shared" si="11"/>
        <v>13.593174835710361</v>
      </c>
    </row>
    <row r="21" spans="1:21">
      <c r="A21" s="8">
        <v>2014</v>
      </c>
      <c r="B21" s="15">
        <v>468.39</v>
      </c>
      <c r="C21" s="15">
        <v>9.859</v>
      </c>
      <c r="D21" s="15">
        <v>2.734</v>
      </c>
      <c r="E21" s="15">
        <v>7.8490000000000002</v>
      </c>
      <c r="F21" s="15">
        <v>6.82</v>
      </c>
      <c r="G21" s="15">
        <v>9.7910000000000004</v>
      </c>
      <c r="H21" s="15">
        <v>24.413</v>
      </c>
      <c r="I21" s="15">
        <v>2.5939999999999999</v>
      </c>
      <c r="J21" s="15">
        <v>1.1990000000000001</v>
      </c>
      <c r="K21" s="7"/>
      <c r="L21" s="8">
        <v>2014</v>
      </c>
      <c r="M21" s="3">
        <f t="shared" si="10"/>
        <v>2.1048698733961015</v>
      </c>
      <c r="N21" s="3">
        <f t="shared" si="3"/>
        <v>0.5837016161745554</v>
      </c>
      <c r="O21" s="3">
        <f t="shared" si="4"/>
        <v>1.6757403018851813</v>
      </c>
      <c r="P21" s="3">
        <f t="shared" si="5"/>
        <v>1.4560515809475012</v>
      </c>
      <c r="Q21" s="3">
        <f t="shared" si="6"/>
        <v>2.0903520570464784</v>
      </c>
      <c r="R21" s="3">
        <f t="shared" si="7"/>
        <v>5.2121095668139796</v>
      </c>
      <c r="S21" s="3">
        <f t="shared" si="8"/>
        <v>0.55381199427827232</v>
      </c>
      <c r="T21" s="3">
        <f t="shared" si="9"/>
        <v>0.25598326181173814</v>
      </c>
      <c r="U21" s="6">
        <f t="shared" si="11"/>
        <v>13.932620252353807</v>
      </c>
    </row>
    <row r="22" spans="1:21">
      <c r="A22" s="8">
        <v>2015</v>
      </c>
      <c r="B22" s="15">
        <v>480.73399999999998</v>
      </c>
      <c r="C22" s="15">
        <v>10.243</v>
      </c>
      <c r="D22" s="15">
        <v>2.629</v>
      </c>
      <c r="E22" s="15">
        <v>8.3889999999999993</v>
      </c>
      <c r="F22" s="15">
        <v>6.79</v>
      </c>
      <c r="G22" s="15">
        <v>10.417999999999999</v>
      </c>
      <c r="H22" s="15">
        <v>26.425000000000001</v>
      </c>
      <c r="I22" s="15">
        <v>2.7250000000000001</v>
      </c>
      <c r="J22" s="15">
        <v>1.1160000000000001</v>
      </c>
      <c r="K22" s="7"/>
      <c r="L22" s="8">
        <v>2015</v>
      </c>
      <c r="M22" s="3">
        <f t="shared" si="10"/>
        <v>2.1307001377060915</v>
      </c>
      <c r="N22" s="3">
        <f t="shared" si="3"/>
        <v>0.54687207478564037</v>
      </c>
      <c r="O22" s="3">
        <f t="shared" si="4"/>
        <v>1.7450398765221513</v>
      </c>
      <c r="P22" s="3">
        <f t="shared" si="5"/>
        <v>1.4124235023942555</v>
      </c>
      <c r="Q22" s="3">
        <f t="shared" si="6"/>
        <v>2.1671028052935717</v>
      </c>
      <c r="R22" s="3">
        <f t="shared" si="7"/>
        <v>5.4968028057096028</v>
      </c>
      <c r="S22" s="3">
        <f t="shared" si="8"/>
        <v>0.56684153814791549</v>
      </c>
      <c r="T22" s="3">
        <f t="shared" si="9"/>
        <v>0.23214501158644907</v>
      </c>
      <c r="U22" s="6">
        <f t="shared" si="11"/>
        <v>14.297927752145677</v>
      </c>
    </row>
    <row r="23" spans="1:21">
      <c r="A23" s="8">
        <v>2016</v>
      </c>
      <c r="B23" s="15">
        <v>490.399</v>
      </c>
      <c r="C23" s="15">
        <v>10.7</v>
      </c>
      <c r="D23" s="15">
        <v>2.5910000000000002</v>
      </c>
      <c r="E23" s="15">
        <v>8.2050000000000001</v>
      </c>
      <c r="F23" s="15">
        <v>7.0430000000000001</v>
      </c>
      <c r="G23" s="15">
        <v>11.09</v>
      </c>
      <c r="H23" s="15">
        <v>27.227</v>
      </c>
      <c r="I23" s="15">
        <v>2.7269999999999999</v>
      </c>
      <c r="J23" s="15">
        <v>1.081</v>
      </c>
      <c r="K23" s="7"/>
      <c r="L23" s="8">
        <v>2016</v>
      </c>
      <c r="M23" s="3">
        <f t="shared" si="10"/>
        <v>2.1818967820081201</v>
      </c>
      <c r="N23" s="3">
        <f t="shared" si="3"/>
        <v>0.52834528618533072</v>
      </c>
      <c r="O23" s="3">
        <f t="shared" si="4"/>
        <v>1.6731273921847312</v>
      </c>
      <c r="P23" s="3">
        <f t="shared" si="5"/>
        <v>1.4361774799703915</v>
      </c>
      <c r="Q23" s="3">
        <f t="shared" si="6"/>
        <v>2.2614238609785091</v>
      </c>
      <c r="R23" s="3">
        <f t="shared" si="7"/>
        <v>5.5520096900686999</v>
      </c>
      <c r="S23" s="3">
        <f t="shared" si="8"/>
        <v>0.55607780603141521</v>
      </c>
      <c r="T23" s="3">
        <f t="shared" si="9"/>
        <v>0.22043274965895115</v>
      </c>
      <c r="U23" s="6">
        <f t="shared" si="11"/>
        <v>14.409491047086147</v>
      </c>
    </row>
    <row r="24" spans="1:21">
      <c r="A24" s="8">
        <v>2017</v>
      </c>
      <c r="B24" s="15">
        <v>503.92599999999999</v>
      </c>
      <c r="C24" s="15">
        <v>10.914</v>
      </c>
      <c r="D24" s="15">
        <v>2.6059999999999999</v>
      </c>
      <c r="E24" s="15">
        <v>8.5350000000000001</v>
      </c>
      <c r="F24" s="15">
        <v>7.3520000000000003</v>
      </c>
      <c r="G24" s="15">
        <v>11.808999999999999</v>
      </c>
      <c r="H24" s="15">
        <v>27.084</v>
      </c>
      <c r="I24" s="15">
        <v>2.9209999999999998</v>
      </c>
      <c r="J24" s="15">
        <v>1.05</v>
      </c>
      <c r="K24" s="7"/>
      <c r="L24" s="8">
        <v>2017</v>
      </c>
      <c r="M24" s="3">
        <f t="shared" si="10"/>
        <v>2.1657941840667081</v>
      </c>
      <c r="N24" s="3">
        <f t="shared" si="3"/>
        <v>0.51713942126423318</v>
      </c>
      <c r="O24" s="3">
        <f t="shared" si="4"/>
        <v>1.6937010592825139</v>
      </c>
      <c r="P24" s="3">
        <f t="shared" si="5"/>
        <v>1.4589443688160564</v>
      </c>
      <c r="Q24" s="3">
        <f t="shared" si="6"/>
        <v>2.3433996261355832</v>
      </c>
      <c r="R24" s="3">
        <f t="shared" si="7"/>
        <v>5.3745986513892916</v>
      </c>
      <c r="S24" s="3">
        <f t="shared" si="8"/>
        <v>0.57964859919908873</v>
      </c>
      <c r="T24" s="3">
        <f t="shared" si="9"/>
        <v>0.2083639264495184</v>
      </c>
      <c r="U24" s="6">
        <f t="shared" si="11"/>
        <v>14.341589836602994</v>
      </c>
    </row>
    <row r="25" spans="1:21">
      <c r="A25" s="8">
        <v>2018</v>
      </c>
      <c r="B25" s="71">
        <v>519.23500000000001</v>
      </c>
      <c r="C25" s="71">
        <v>11.31</v>
      </c>
      <c r="D25" s="71">
        <v>2.6269999999999998</v>
      </c>
      <c r="E25" s="71">
        <v>8.6159999999999997</v>
      </c>
      <c r="F25" s="71">
        <v>7.4139999999999997</v>
      </c>
      <c r="G25" s="71">
        <v>15.932</v>
      </c>
      <c r="H25" s="71">
        <v>29.106000000000002</v>
      </c>
      <c r="I25" s="71">
        <v>3.181</v>
      </c>
      <c r="J25" s="71">
        <v>1.056</v>
      </c>
      <c r="K25" s="7"/>
      <c r="L25" s="8">
        <v>2018</v>
      </c>
      <c r="M25" s="3">
        <f t="shared" si="10"/>
        <v>2.1782044738894721</v>
      </c>
      <c r="N25" s="3">
        <f t="shared" si="3"/>
        <v>0.50593661829422132</v>
      </c>
      <c r="O25" s="3">
        <f t="shared" si="4"/>
        <v>1.6593642570319798</v>
      </c>
      <c r="P25" s="3">
        <f t="shared" si="5"/>
        <v>1.4278698469864319</v>
      </c>
      <c r="Q25" s="3">
        <f t="shared" si="6"/>
        <v>3.0683601837318362</v>
      </c>
      <c r="R25" s="3">
        <f t="shared" si="7"/>
        <v>5.605554325112907</v>
      </c>
      <c r="S25" s="3">
        <f t="shared" si="8"/>
        <v>0.61263204522037229</v>
      </c>
      <c r="T25" s="3">
        <f t="shared" si="9"/>
        <v>0.20337612063901703</v>
      </c>
      <c r="U25" s="6">
        <f t="shared" si="11"/>
        <v>15.261297870906239</v>
      </c>
    </row>
    <row r="26" spans="1:21">
      <c r="A26" s="8">
        <v>2019</v>
      </c>
      <c r="B26" s="15">
        <v>505.84399999999999</v>
      </c>
      <c r="C26" s="15">
        <v>12.942</v>
      </c>
      <c r="D26" s="15">
        <v>2.6579999999999999</v>
      </c>
      <c r="E26" s="15">
        <v>8.6980000000000004</v>
      </c>
      <c r="F26" s="15">
        <v>6.2080000000000002</v>
      </c>
      <c r="G26" s="15">
        <v>14.927</v>
      </c>
      <c r="H26" s="15">
        <v>29.378</v>
      </c>
      <c r="I26" s="15">
        <v>3.0590000000000002</v>
      </c>
      <c r="J26" s="15">
        <v>1.0269999999999999</v>
      </c>
      <c r="L26" s="8">
        <v>2019</v>
      </c>
      <c r="M26" s="3">
        <f t="shared" si="10"/>
        <v>2.5584962953005275</v>
      </c>
      <c r="N26" s="3">
        <f t="shared" si="3"/>
        <v>0.52545844173302436</v>
      </c>
      <c r="O26" s="3">
        <f t="shared" si="4"/>
        <v>1.7195024553024254</v>
      </c>
      <c r="P26" s="3">
        <f t="shared" si="5"/>
        <v>1.2272558338143775</v>
      </c>
      <c r="Q26" s="3">
        <f t="shared" si="6"/>
        <v>2.9509097666474249</v>
      </c>
      <c r="R26" s="3">
        <f t="shared" si="7"/>
        <v>5.8077193759340826</v>
      </c>
      <c r="S26" s="3">
        <f t="shared" si="8"/>
        <v>0.6047318936272843</v>
      </c>
      <c r="T26" s="3">
        <f t="shared" si="9"/>
        <v>0.20302702018804214</v>
      </c>
      <c r="U26" s="6">
        <f t="shared" si="11"/>
        <v>15.597101082547187</v>
      </c>
    </row>
    <row r="27" spans="1:21">
      <c r="A27" s="8">
        <v>2020</v>
      </c>
      <c r="B27" s="15">
        <v>475.30799999999999</v>
      </c>
      <c r="C27" s="15">
        <v>13.117000000000001</v>
      </c>
      <c r="D27" s="15">
        <v>2.6309999999999998</v>
      </c>
      <c r="E27" s="15">
        <v>8.7309999999999999</v>
      </c>
      <c r="F27" s="15">
        <v>6.298</v>
      </c>
      <c r="G27" s="15">
        <v>13</v>
      </c>
      <c r="H27" s="15">
        <v>28.027000000000001</v>
      </c>
      <c r="I27" s="15">
        <v>2.8420000000000001</v>
      </c>
      <c r="J27" s="15">
        <v>1.02</v>
      </c>
      <c r="L27" s="8">
        <v>2020</v>
      </c>
      <c r="M27" s="3">
        <f t="shared" si="10"/>
        <v>2.7596842468462555</v>
      </c>
      <c r="N27" s="3">
        <f t="shared" si="3"/>
        <v>0.55353581256785078</v>
      </c>
      <c r="O27" s="3">
        <f t="shared" si="4"/>
        <v>1.8369141693386184</v>
      </c>
      <c r="P27" s="3">
        <f t="shared" si="5"/>
        <v>1.3250355558921794</v>
      </c>
      <c r="Q27" s="3">
        <f t="shared" si="6"/>
        <v>2.7350686291836031</v>
      </c>
      <c r="R27" s="3">
        <f t="shared" si="7"/>
        <v>5.8965975746252957</v>
      </c>
      <c r="S27" s="3">
        <f t="shared" si="8"/>
        <v>0.59792808031844613</v>
      </c>
      <c r="T27" s="3">
        <f t="shared" si="9"/>
        <v>0.21459769244363655</v>
      </c>
      <c r="U27" s="6">
        <f t="shared" si="11"/>
        <v>15.919361761215885</v>
      </c>
    </row>
    <row r="28" spans="1:21">
      <c r="A28" s="8"/>
      <c r="B28" s="7"/>
      <c r="C28" s="7"/>
      <c r="D28" s="7"/>
      <c r="E28" s="7"/>
      <c r="F28" s="7"/>
      <c r="G28" s="7"/>
      <c r="H28" s="7"/>
      <c r="I28" s="7"/>
      <c r="J28" s="7"/>
      <c r="L28" s="8"/>
      <c r="M28" s="54"/>
      <c r="N28" s="54"/>
      <c r="O28" s="54"/>
      <c r="P28" s="54"/>
      <c r="Q28" s="54"/>
      <c r="R28" s="54"/>
      <c r="S28" s="54"/>
      <c r="T28" s="54"/>
      <c r="U28" s="6"/>
    </row>
    <row r="29" spans="1:21" ht="15.75" thickBot="1">
      <c r="A29" s="8"/>
      <c r="B29" s="50" t="s">
        <v>146</v>
      </c>
      <c r="C29" s="7"/>
      <c r="D29" s="7"/>
      <c r="E29" s="7"/>
      <c r="F29" s="7"/>
      <c r="G29" s="7"/>
      <c r="H29" s="7"/>
      <c r="I29" s="7"/>
      <c r="J29" s="7"/>
      <c r="L29" s="8"/>
      <c r="M29" s="50" t="s">
        <v>149</v>
      </c>
      <c r="N29" s="54"/>
      <c r="O29" s="54"/>
      <c r="P29" s="54"/>
      <c r="Q29" s="54"/>
      <c r="R29" s="54"/>
      <c r="S29" s="54"/>
      <c r="T29" s="54"/>
      <c r="U29" s="6"/>
    </row>
    <row r="30" spans="1:21" ht="48.75" thickBot="1">
      <c r="A30" s="8"/>
      <c r="B30" s="73" t="s">
        <v>21</v>
      </c>
      <c r="C30" s="73" t="s">
        <v>22</v>
      </c>
      <c r="D30" s="73" t="s">
        <v>13</v>
      </c>
      <c r="E30" s="73" t="s">
        <v>14</v>
      </c>
      <c r="F30" s="73" t="s">
        <v>23</v>
      </c>
      <c r="G30" s="73" t="s">
        <v>24</v>
      </c>
      <c r="H30" s="73" t="s">
        <v>25</v>
      </c>
      <c r="I30" s="73" t="s">
        <v>26</v>
      </c>
      <c r="J30" s="73" t="s">
        <v>27</v>
      </c>
      <c r="L30" s="8"/>
      <c r="M30" s="19" t="s">
        <v>22</v>
      </c>
      <c r="N30" s="19" t="s">
        <v>13</v>
      </c>
      <c r="O30" s="19" t="s">
        <v>14</v>
      </c>
      <c r="P30" s="19" t="s">
        <v>23</v>
      </c>
      <c r="Q30" s="19" t="s">
        <v>24</v>
      </c>
      <c r="R30" s="19" t="s">
        <v>25</v>
      </c>
      <c r="S30" s="19" t="s">
        <v>26</v>
      </c>
      <c r="T30" s="19" t="s">
        <v>27</v>
      </c>
      <c r="U30" s="20" t="s">
        <v>28</v>
      </c>
    </row>
    <row r="31" spans="1:21">
      <c r="A31" s="8">
        <v>2010</v>
      </c>
      <c r="B31" s="16">
        <v>143.04300000000001</v>
      </c>
      <c r="C31" s="16">
        <v>2.8250000000000002</v>
      </c>
      <c r="D31" s="16">
        <v>3.1440000000000001</v>
      </c>
      <c r="E31" s="16">
        <v>5.2850000000000001</v>
      </c>
      <c r="F31" s="16">
        <v>8.7219999999999995</v>
      </c>
      <c r="G31" s="16">
        <v>1.798</v>
      </c>
      <c r="H31" s="16">
        <v>6.3550000000000004</v>
      </c>
      <c r="I31" s="16">
        <v>1.149</v>
      </c>
      <c r="J31" s="16">
        <v>2.9489999999999998</v>
      </c>
      <c r="L31" s="8">
        <v>2010</v>
      </c>
      <c r="M31" s="3">
        <f>C31/$B31*100</f>
        <v>1.9749306152695343</v>
      </c>
      <c r="N31" s="3">
        <f t="shared" ref="N31:N41" si="12">D31/$B31*100</f>
        <v>2.1979404794362534</v>
      </c>
      <c r="O31" s="3">
        <f t="shared" ref="O31:O41" si="13">E31/$B31*100</f>
        <v>3.6946932041414118</v>
      </c>
      <c r="P31" s="3">
        <f t="shared" ref="P31:P41" si="14">F31/$B31*100</f>
        <v>6.097467195179072</v>
      </c>
      <c r="Q31" s="3">
        <f t="shared" ref="Q31:Q41" si="15">G31/$B31*100</f>
        <v>1.2569646889396895</v>
      </c>
      <c r="R31" s="3">
        <f t="shared" ref="R31:R41" si="16">H31/$B31*100</f>
        <v>4.4427200212523505</v>
      </c>
      <c r="S31" s="3">
        <f t="shared" ref="S31:S41" si="17">I31/$B31*100</f>
        <v>0.8032549652901575</v>
      </c>
      <c r="T31" s="3">
        <f t="shared" ref="T31:T41" si="18">J31/$B31*100</f>
        <v>2.0616178351964094</v>
      </c>
      <c r="U31" s="6">
        <f>SUM(M31:T31)</f>
        <v>22.529589004704874</v>
      </c>
    </row>
    <row r="32" spans="1:21">
      <c r="A32" s="8">
        <v>2011</v>
      </c>
      <c r="B32" s="15">
        <v>155.28899999999999</v>
      </c>
      <c r="C32" s="15">
        <v>2.8420000000000001</v>
      </c>
      <c r="D32" s="15">
        <v>3.2189999999999999</v>
      </c>
      <c r="E32" s="15">
        <v>6.1890000000000001</v>
      </c>
      <c r="F32" s="15">
        <v>9.4550000000000001</v>
      </c>
      <c r="G32" s="15">
        <v>1.913</v>
      </c>
      <c r="H32" s="15">
        <v>6.62</v>
      </c>
      <c r="I32" s="15">
        <v>1.238</v>
      </c>
      <c r="J32" s="15">
        <v>2.8809999999999998</v>
      </c>
      <c r="L32" s="8">
        <v>2011</v>
      </c>
      <c r="M32" s="3">
        <f t="shared" ref="M32:M41" si="19">C32/$B32*100</f>
        <v>1.8301360688780275</v>
      </c>
      <c r="N32" s="3">
        <f t="shared" si="12"/>
        <v>2.0729092208720514</v>
      </c>
      <c r="O32" s="3">
        <f t="shared" si="13"/>
        <v>3.9854722485172815</v>
      </c>
      <c r="P32" s="3">
        <f t="shared" si="14"/>
        <v>6.0886476183116649</v>
      </c>
      <c r="Q32" s="3">
        <f t="shared" si="15"/>
        <v>1.2318966572004457</v>
      </c>
      <c r="R32" s="3">
        <f t="shared" si="16"/>
        <v>4.263019273741218</v>
      </c>
      <c r="S32" s="3">
        <f t="shared" si="17"/>
        <v>0.79722324182653004</v>
      </c>
      <c r="T32" s="3">
        <f t="shared" si="18"/>
        <v>1.8552505328774092</v>
      </c>
      <c r="U32" s="6">
        <f t="shared" ref="U32:U41" si="20">SUM(M32:T32)</f>
        <v>22.124554862224628</v>
      </c>
    </row>
    <row r="33" spans="1:21">
      <c r="A33" s="8">
        <v>2012</v>
      </c>
      <c r="B33" s="15">
        <v>154.35</v>
      </c>
      <c r="C33" s="15">
        <v>2.7360000000000002</v>
      </c>
      <c r="D33" s="15">
        <v>3.2930000000000001</v>
      </c>
      <c r="E33" s="15">
        <v>5.7169999999999996</v>
      </c>
      <c r="F33" s="15">
        <v>9.61</v>
      </c>
      <c r="G33" s="15">
        <v>1.9059999999999999</v>
      </c>
      <c r="H33" s="15">
        <v>6.5540000000000003</v>
      </c>
      <c r="I33" s="15">
        <v>1.2490000000000001</v>
      </c>
      <c r="J33" s="15">
        <v>2.8530000000000002</v>
      </c>
      <c r="L33" s="8">
        <v>2012</v>
      </c>
      <c r="M33" s="3">
        <f t="shared" si="19"/>
        <v>1.772594752186589</v>
      </c>
      <c r="N33" s="3">
        <f t="shared" si="12"/>
        <v>2.1334629089731134</v>
      </c>
      <c r="O33" s="3">
        <f t="shared" si="13"/>
        <v>3.7039196631033366</v>
      </c>
      <c r="P33" s="3">
        <f t="shared" si="14"/>
        <v>6.2261094914156132</v>
      </c>
      <c r="Q33" s="3">
        <f t="shared" si="15"/>
        <v>1.2348558471007451</v>
      </c>
      <c r="R33" s="3">
        <f t="shared" si="16"/>
        <v>4.2461937155814713</v>
      </c>
      <c r="S33" s="3">
        <f t="shared" si="17"/>
        <v>0.80919987042436037</v>
      </c>
      <c r="T33" s="3">
        <f t="shared" si="18"/>
        <v>1.8483965014577262</v>
      </c>
      <c r="U33" s="6">
        <f t="shared" si="20"/>
        <v>21.974732750242957</v>
      </c>
    </row>
    <row r="34" spans="1:21">
      <c r="A34" s="8">
        <v>2013</v>
      </c>
      <c r="B34" s="15">
        <v>155.97300000000001</v>
      </c>
      <c r="C34" s="15">
        <v>2.738</v>
      </c>
      <c r="D34" s="15">
        <v>3.2050000000000001</v>
      </c>
      <c r="E34" s="15">
        <v>5.7270000000000003</v>
      </c>
      <c r="F34" s="15">
        <v>10.339</v>
      </c>
      <c r="G34" s="15">
        <v>2.077</v>
      </c>
      <c r="H34" s="15">
        <v>6.4729999999999999</v>
      </c>
      <c r="I34" s="15">
        <v>1.2490000000000001</v>
      </c>
      <c r="J34" s="15">
        <v>2.8410000000000002</v>
      </c>
      <c r="K34" s="7"/>
      <c r="L34" s="8">
        <v>2013</v>
      </c>
      <c r="M34" s="3">
        <f t="shared" si="19"/>
        <v>1.7554320299026112</v>
      </c>
      <c r="N34" s="3">
        <f t="shared" si="12"/>
        <v>2.0548428253607995</v>
      </c>
      <c r="O34" s="3">
        <f t="shared" si="13"/>
        <v>3.6717893481564117</v>
      </c>
      <c r="P34" s="3">
        <f t="shared" si="14"/>
        <v>6.6287113795336374</v>
      </c>
      <c r="Q34" s="3">
        <f t="shared" si="15"/>
        <v>1.3316407326909143</v>
      </c>
      <c r="R34" s="3">
        <f t="shared" si="16"/>
        <v>4.1500772569611408</v>
      </c>
      <c r="S34" s="3">
        <f t="shared" si="17"/>
        <v>0.80077962211408393</v>
      </c>
      <c r="T34" s="3">
        <f t="shared" si="18"/>
        <v>1.8214691004212267</v>
      </c>
      <c r="U34" s="6">
        <f t="shared" si="20"/>
        <v>22.214742295140827</v>
      </c>
    </row>
    <row r="35" spans="1:21">
      <c r="A35" s="8">
        <v>2014</v>
      </c>
      <c r="B35" s="15">
        <v>159.30500000000001</v>
      </c>
      <c r="C35" s="15">
        <v>2.8159999999999998</v>
      </c>
      <c r="D35" s="15">
        <v>3.1720000000000002</v>
      </c>
      <c r="E35" s="15">
        <v>5.6379999999999999</v>
      </c>
      <c r="F35" s="15">
        <v>10.744</v>
      </c>
      <c r="G35" s="15">
        <v>2.1339999999999999</v>
      </c>
      <c r="H35" s="15">
        <v>7.0140000000000002</v>
      </c>
      <c r="I35" s="15">
        <v>1.264</v>
      </c>
      <c r="J35" s="15">
        <v>2.8580000000000001</v>
      </c>
      <c r="K35" s="7"/>
      <c r="L35" s="8">
        <v>2014</v>
      </c>
      <c r="M35" s="3">
        <f t="shared" si="19"/>
        <v>1.7676783528451712</v>
      </c>
      <c r="N35" s="3">
        <f t="shared" si="12"/>
        <v>1.9911490537020182</v>
      </c>
      <c r="O35" s="3">
        <f t="shared" si="13"/>
        <v>3.5391230658171429</v>
      </c>
      <c r="P35" s="3">
        <f t="shared" si="14"/>
        <v>6.7442955337246158</v>
      </c>
      <c r="Q35" s="3">
        <f t="shared" si="15"/>
        <v>1.3395687517654811</v>
      </c>
      <c r="R35" s="3">
        <f t="shared" si="16"/>
        <v>4.4028749882301241</v>
      </c>
      <c r="S35" s="3">
        <f t="shared" si="17"/>
        <v>0.79344653337936666</v>
      </c>
      <c r="T35" s="3">
        <f t="shared" si="18"/>
        <v>1.7940428737327767</v>
      </c>
      <c r="U35" s="6">
        <f t="shared" si="20"/>
        <v>22.372179153196697</v>
      </c>
    </row>
    <row r="36" spans="1:21">
      <c r="A36" s="8">
        <v>2015</v>
      </c>
      <c r="B36" s="15">
        <v>165.86600000000001</v>
      </c>
      <c r="C36" s="15">
        <v>2.9630000000000001</v>
      </c>
      <c r="D36" s="15">
        <v>3.0390000000000001</v>
      </c>
      <c r="E36" s="15">
        <v>5.7889999999999997</v>
      </c>
      <c r="F36" s="15">
        <v>10.593</v>
      </c>
      <c r="G36" s="15">
        <v>2.1539999999999999</v>
      </c>
      <c r="H36" s="15">
        <v>7.18</v>
      </c>
      <c r="I36" s="15">
        <v>1.3919999999999999</v>
      </c>
      <c r="J36" s="15">
        <v>2.7690000000000001</v>
      </c>
      <c r="K36" s="7"/>
      <c r="L36" s="8">
        <v>2015</v>
      </c>
      <c r="M36" s="3">
        <f t="shared" si="19"/>
        <v>1.7863817780618088</v>
      </c>
      <c r="N36" s="3">
        <f t="shared" si="12"/>
        <v>1.8322018979175962</v>
      </c>
      <c r="O36" s="3">
        <f t="shared" si="13"/>
        <v>3.4901667611204221</v>
      </c>
      <c r="P36" s="3">
        <f t="shared" si="14"/>
        <v>6.3864806530572871</v>
      </c>
      <c r="Q36" s="3">
        <f t="shared" si="15"/>
        <v>1.2986386601232318</v>
      </c>
      <c r="R36" s="3">
        <f t="shared" si="16"/>
        <v>4.3287955337441062</v>
      </c>
      <c r="S36" s="3">
        <f t="shared" si="17"/>
        <v>0.83923166893757595</v>
      </c>
      <c r="T36" s="3">
        <f t="shared" si="18"/>
        <v>1.669419893166773</v>
      </c>
      <c r="U36" s="6">
        <f t="shared" si="20"/>
        <v>21.631316846128797</v>
      </c>
    </row>
    <row r="37" spans="1:21">
      <c r="A37" s="8">
        <v>2016</v>
      </c>
      <c r="B37" s="15">
        <v>173.74799999999999</v>
      </c>
      <c r="C37" s="15">
        <v>3.0539999999999998</v>
      </c>
      <c r="D37" s="15">
        <v>3.036</v>
      </c>
      <c r="E37" s="15">
        <v>5.8819999999999997</v>
      </c>
      <c r="F37" s="15">
        <v>10.975</v>
      </c>
      <c r="G37" s="15">
        <v>2.4620000000000002</v>
      </c>
      <c r="H37" s="15">
        <v>7.5209999999999999</v>
      </c>
      <c r="I37" s="15">
        <v>1.466</v>
      </c>
      <c r="J37" s="15">
        <v>2.9630000000000001</v>
      </c>
      <c r="K37" s="7"/>
      <c r="L37" s="8">
        <v>2016</v>
      </c>
      <c r="M37" s="3">
        <f t="shared" si="19"/>
        <v>1.7577180744526557</v>
      </c>
      <c r="N37" s="3">
        <f t="shared" si="12"/>
        <v>1.7473582429725811</v>
      </c>
      <c r="O37" s="3">
        <f t="shared" si="13"/>
        <v>3.3853627092110412</v>
      </c>
      <c r="P37" s="3">
        <f t="shared" si="14"/>
        <v>6.3166194718788136</v>
      </c>
      <c r="Q37" s="3">
        <f t="shared" si="15"/>
        <v>1.4169947279968693</v>
      </c>
      <c r="R37" s="3">
        <f t="shared" si="16"/>
        <v>4.3286829200911665</v>
      </c>
      <c r="S37" s="3">
        <f t="shared" si="17"/>
        <v>0.84375071943274171</v>
      </c>
      <c r="T37" s="3">
        <f t="shared" si="18"/>
        <v>1.7053433708589454</v>
      </c>
      <c r="U37" s="6">
        <f t="shared" si="20"/>
        <v>21.501830236894815</v>
      </c>
    </row>
    <row r="38" spans="1:21">
      <c r="A38" s="8">
        <v>2017</v>
      </c>
      <c r="B38" s="15">
        <v>182.405</v>
      </c>
      <c r="C38" s="15">
        <v>3.2029999999999998</v>
      </c>
      <c r="D38" s="15">
        <v>3.081</v>
      </c>
      <c r="E38" s="15">
        <v>5.9059999999999997</v>
      </c>
      <c r="F38" s="15">
        <v>11.36</v>
      </c>
      <c r="G38" s="15">
        <v>2.4889999999999999</v>
      </c>
      <c r="H38" s="15">
        <v>7.8</v>
      </c>
      <c r="I38" s="15">
        <v>1.504</v>
      </c>
      <c r="J38" s="15">
        <v>3.0590000000000002</v>
      </c>
      <c r="K38" s="7"/>
      <c r="L38" s="8">
        <v>2017</v>
      </c>
      <c r="M38" s="3">
        <f t="shared" si="19"/>
        <v>1.7559825662673718</v>
      </c>
      <c r="N38" s="3">
        <f t="shared" si="12"/>
        <v>1.6890984348016775</v>
      </c>
      <c r="O38" s="3">
        <f t="shared" si="13"/>
        <v>3.2378498396425535</v>
      </c>
      <c r="P38" s="3">
        <f t="shared" si="14"/>
        <v>6.2278994545105668</v>
      </c>
      <c r="Q38" s="3">
        <f t="shared" si="15"/>
        <v>1.364545928017324</v>
      </c>
      <c r="R38" s="3">
        <f t="shared" si="16"/>
        <v>4.2761985691181712</v>
      </c>
      <c r="S38" s="3">
        <f t="shared" si="17"/>
        <v>0.82453880101970889</v>
      </c>
      <c r="T38" s="3">
        <f t="shared" si="18"/>
        <v>1.6770373619144214</v>
      </c>
      <c r="U38" s="6">
        <f t="shared" si="20"/>
        <v>21.053150955291798</v>
      </c>
    </row>
    <row r="39" spans="1:21">
      <c r="A39" s="8">
        <v>2018</v>
      </c>
      <c r="B39" s="71">
        <v>191.239</v>
      </c>
      <c r="C39" s="71">
        <v>3.2189999999999999</v>
      </c>
      <c r="D39" s="71">
        <v>3.1520000000000001</v>
      </c>
      <c r="E39" s="71">
        <v>6.1420000000000003</v>
      </c>
      <c r="F39" s="71">
        <v>11.734</v>
      </c>
      <c r="G39" s="71">
        <v>3.3010000000000002</v>
      </c>
      <c r="H39" s="71">
        <v>8.5340000000000007</v>
      </c>
      <c r="I39" s="71">
        <v>1.659</v>
      </c>
      <c r="J39" s="71">
        <v>2.827</v>
      </c>
      <c r="K39" s="7"/>
      <c r="L39" s="8">
        <v>2018</v>
      </c>
      <c r="M39" s="3">
        <f t="shared" si="19"/>
        <v>1.6832340683647165</v>
      </c>
      <c r="N39" s="3">
        <f t="shared" si="12"/>
        <v>1.6481993735587408</v>
      </c>
      <c r="O39" s="3">
        <f t="shared" si="13"/>
        <v>3.2116879925119877</v>
      </c>
      <c r="P39" s="3">
        <f t="shared" si="14"/>
        <v>6.1357777440793981</v>
      </c>
      <c r="Q39" s="3">
        <f t="shared" si="15"/>
        <v>1.7261123515600898</v>
      </c>
      <c r="R39" s="3">
        <f t="shared" si="16"/>
        <v>4.4624788876745853</v>
      </c>
      <c r="S39" s="3">
        <f t="shared" si="17"/>
        <v>0.86750087586737012</v>
      </c>
      <c r="T39" s="3">
        <f t="shared" si="18"/>
        <v>1.4782549584551268</v>
      </c>
      <c r="U39" s="6">
        <f t="shared" si="20"/>
        <v>21.213246252072018</v>
      </c>
    </row>
    <row r="40" spans="1:21">
      <c r="A40" s="8">
        <v>2019</v>
      </c>
      <c r="B40" s="15">
        <v>208.00200000000001</v>
      </c>
      <c r="C40" s="15">
        <v>3.7490000000000001</v>
      </c>
      <c r="D40" s="15">
        <v>3.1419999999999999</v>
      </c>
      <c r="E40" s="15">
        <v>6.3890000000000002</v>
      </c>
      <c r="F40" s="15">
        <v>11.01</v>
      </c>
      <c r="G40" s="15">
        <v>3.411</v>
      </c>
      <c r="H40" s="15">
        <v>9.9019999999999992</v>
      </c>
      <c r="I40" s="15">
        <v>1.6990000000000001</v>
      </c>
      <c r="J40" s="15">
        <v>2.2570000000000001</v>
      </c>
      <c r="L40" s="8">
        <v>2019</v>
      </c>
      <c r="M40" s="3">
        <f t="shared" si="19"/>
        <v>1.802386515514274</v>
      </c>
      <c r="N40" s="3">
        <f t="shared" si="12"/>
        <v>1.5105623984384764</v>
      </c>
      <c r="O40" s="3">
        <f t="shared" si="13"/>
        <v>3.0716050807203779</v>
      </c>
      <c r="P40" s="3">
        <f t="shared" si="14"/>
        <v>5.293218334439092</v>
      </c>
      <c r="Q40" s="3">
        <f t="shared" si="15"/>
        <v>1.63988807799925</v>
      </c>
      <c r="R40" s="3">
        <f t="shared" si="16"/>
        <v>4.7605311487389539</v>
      </c>
      <c r="S40" s="3">
        <f t="shared" si="17"/>
        <v>0.81681906904741297</v>
      </c>
      <c r="T40" s="3">
        <f t="shared" si="18"/>
        <v>1.0850857203296123</v>
      </c>
      <c r="U40" s="6">
        <f t="shared" si="20"/>
        <v>19.980096345227448</v>
      </c>
    </row>
    <row r="41" spans="1:21">
      <c r="A41" s="8">
        <v>2020</v>
      </c>
      <c r="B41" s="15">
        <v>207.018</v>
      </c>
      <c r="C41" s="15">
        <v>3.875</v>
      </c>
      <c r="D41" s="15">
        <v>3.0179999999999998</v>
      </c>
      <c r="E41" s="15">
        <v>6.5149999999999997</v>
      </c>
      <c r="F41" s="15">
        <v>11.488</v>
      </c>
      <c r="G41" s="15">
        <v>3.5870000000000002</v>
      </c>
      <c r="H41" s="15">
        <v>9.7870000000000008</v>
      </c>
      <c r="I41" s="15">
        <v>1.55</v>
      </c>
      <c r="J41" s="15">
        <v>2.3079999999999998</v>
      </c>
      <c r="L41" s="8">
        <v>2020</v>
      </c>
      <c r="M41" s="3">
        <f t="shared" si="19"/>
        <v>1.8718179095537586</v>
      </c>
      <c r="N41" s="3">
        <f t="shared" si="12"/>
        <v>1.4578442454279337</v>
      </c>
      <c r="O41" s="3">
        <f t="shared" si="13"/>
        <v>3.1470693369658673</v>
      </c>
      <c r="P41" s="3">
        <f t="shared" si="14"/>
        <v>5.5492759083751171</v>
      </c>
      <c r="Q41" s="3">
        <f t="shared" si="15"/>
        <v>1.7326995720178922</v>
      </c>
      <c r="R41" s="3">
        <f t="shared" si="16"/>
        <v>4.7276082273039064</v>
      </c>
      <c r="S41" s="3">
        <f t="shared" si="17"/>
        <v>0.74872716382150351</v>
      </c>
      <c r="T41" s="3">
        <f t="shared" si="18"/>
        <v>1.1148788994193741</v>
      </c>
      <c r="U41" s="6">
        <f t="shared" si="20"/>
        <v>20.349921262885353</v>
      </c>
    </row>
    <row r="42" spans="1:21">
      <c r="A42" s="8"/>
      <c r="B42" s="7"/>
      <c r="C42" s="7"/>
      <c r="D42" s="7"/>
      <c r="E42" s="7"/>
      <c r="F42" s="7"/>
      <c r="G42" s="7"/>
      <c r="H42" s="7"/>
      <c r="I42" s="7"/>
      <c r="J42" s="7"/>
      <c r="L42" s="8"/>
      <c r="M42" s="54"/>
      <c r="N42" s="54"/>
      <c r="O42" s="54"/>
      <c r="P42" s="54"/>
      <c r="Q42" s="54"/>
      <c r="R42" s="54"/>
      <c r="S42" s="54"/>
      <c r="T42" s="54"/>
      <c r="U42" s="6"/>
    </row>
    <row r="43" spans="1:21" ht="15.75" thickBot="1">
      <c r="B43" s="50" t="s">
        <v>151</v>
      </c>
    </row>
    <row r="44" spans="1:21" ht="36">
      <c r="B44" s="74" t="s">
        <v>21</v>
      </c>
      <c r="C44" s="75" t="s">
        <v>22</v>
      </c>
      <c r="D44" s="75" t="s">
        <v>13</v>
      </c>
      <c r="E44" s="75" t="s">
        <v>14</v>
      </c>
      <c r="F44" s="75" t="s">
        <v>23</v>
      </c>
      <c r="G44" s="75" t="s">
        <v>24</v>
      </c>
      <c r="H44" s="75" t="s">
        <v>25</v>
      </c>
      <c r="I44" s="75" t="s">
        <v>26</v>
      </c>
      <c r="J44" s="75" t="s">
        <v>27</v>
      </c>
    </row>
    <row r="45" spans="1:21">
      <c r="A45" s="8">
        <v>2010</v>
      </c>
      <c r="B45" s="12">
        <v>90.793927924085722</v>
      </c>
      <c r="C45" s="12">
        <v>72.618351841028641</v>
      </c>
      <c r="D45" s="12">
        <v>98.952713424309749</v>
      </c>
      <c r="E45" s="12">
        <v>95.014427701186278</v>
      </c>
      <c r="F45" s="12">
        <v>98.323141902540499</v>
      </c>
      <c r="G45" s="12">
        <v>97.588223011067029</v>
      </c>
      <c r="H45" s="12">
        <v>91.085554743069878</v>
      </c>
      <c r="I45" s="12">
        <v>98.264150943396217</v>
      </c>
      <c r="J45" s="12">
        <v>99.056603773584911</v>
      </c>
    </row>
    <row r="46" spans="1:21">
      <c r="A46" s="8">
        <v>2011</v>
      </c>
      <c r="B46" s="12">
        <v>91.23342821696545</v>
      </c>
      <c r="C46" s="12">
        <v>72.978608386748007</v>
      </c>
      <c r="D46" s="12">
        <v>98.641261908480402</v>
      </c>
      <c r="E46" s="12">
        <v>95.951622247972196</v>
      </c>
      <c r="F46" s="12">
        <v>98.401826484018272</v>
      </c>
      <c r="G46" s="12">
        <v>97.539444027047324</v>
      </c>
      <c r="H46" s="12">
        <v>90.764814570410451</v>
      </c>
      <c r="I46" s="12">
        <v>97.817925856405438</v>
      </c>
      <c r="J46" s="12">
        <v>99.176235646530202</v>
      </c>
    </row>
    <row r="47" spans="1:21">
      <c r="A47" s="8">
        <v>2012</v>
      </c>
      <c r="B47" s="12">
        <v>91.178396260007588</v>
      </c>
      <c r="C47" s="12">
        <v>74.566013696448479</v>
      </c>
      <c r="D47" s="12">
        <v>98.280981403344271</v>
      </c>
      <c r="E47" s="12">
        <v>95.619168116400445</v>
      </c>
      <c r="F47" s="12">
        <v>98.301536989414515</v>
      </c>
      <c r="G47" s="12">
        <v>97.892001155067859</v>
      </c>
      <c r="H47" s="12">
        <v>91.206744768741117</v>
      </c>
      <c r="I47" s="12">
        <v>97.788461538461547</v>
      </c>
      <c r="J47" s="12">
        <v>99.168765743073052</v>
      </c>
    </row>
    <row r="48" spans="1:21">
      <c r="A48" s="8">
        <v>2013</v>
      </c>
      <c r="B48" s="12">
        <v>91.088835785033865</v>
      </c>
      <c r="C48" s="12">
        <v>72.337703869523509</v>
      </c>
      <c r="D48" s="12">
        <v>97.97930014785608</v>
      </c>
      <c r="E48" s="12">
        <v>95.542650867142754</v>
      </c>
      <c r="F48" s="12">
        <v>98.114749314188984</v>
      </c>
      <c r="G48" s="12">
        <v>96.911579326490184</v>
      </c>
      <c r="H48" s="12">
        <v>92.101203332304848</v>
      </c>
      <c r="I48" s="12">
        <v>97.614314115308147</v>
      </c>
      <c r="J48" s="12">
        <v>98.862774829416225</v>
      </c>
    </row>
    <row r="49" spans="1:31">
      <c r="A49" s="8">
        <v>2014</v>
      </c>
      <c r="B49" s="12">
        <v>90.87343375365424</v>
      </c>
      <c r="C49" s="12">
        <v>73.430104133796149</v>
      </c>
      <c r="D49" s="12">
        <v>98.103944472659549</v>
      </c>
      <c r="E49" s="12">
        <v>96.070289908801072</v>
      </c>
      <c r="F49" s="12">
        <v>98.269285510959307</v>
      </c>
      <c r="G49" s="12">
        <v>97.123689727463315</v>
      </c>
      <c r="H49" s="12">
        <v>92.430076049257011</v>
      </c>
      <c r="I49" s="12">
        <v>97.719025401762565</v>
      </c>
      <c r="J49" s="12">
        <v>98.915454769534151</v>
      </c>
    </row>
    <row r="50" spans="1:31">
      <c r="A50" s="8">
        <v>2015</v>
      </c>
      <c r="B50" s="12">
        <v>91.619535446234835</v>
      </c>
      <c r="C50" s="12">
        <v>73.943661971831006</v>
      </c>
      <c r="D50" s="12">
        <v>98.323923782639383</v>
      </c>
      <c r="E50" s="12">
        <v>96.854281280857663</v>
      </c>
      <c r="F50" s="12">
        <v>98.199390208824724</v>
      </c>
      <c r="G50" s="12">
        <v>97.271497891973596</v>
      </c>
      <c r="H50" s="12">
        <v>94.274661508704042</v>
      </c>
      <c r="I50" s="12">
        <v>97.959183673469397</v>
      </c>
      <c r="J50" s="12">
        <v>99.227799227799224</v>
      </c>
    </row>
    <row r="51" spans="1:31">
      <c r="A51" s="8">
        <v>2016</v>
      </c>
      <c r="B51" s="12">
        <v>91.797297887365303</v>
      </c>
      <c r="C51" s="12">
        <v>73.707554715334851</v>
      </c>
      <c r="D51" s="12">
        <v>98.507197440909906</v>
      </c>
      <c r="E51" s="12">
        <v>97.494321408290745</v>
      </c>
      <c r="F51" s="12">
        <v>98.201798201798198</v>
      </c>
      <c r="G51" s="12">
        <v>97.550357854349585</v>
      </c>
      <c r="H51" s="12">
        <v>94.977983710823963</v>
      </c>
      <c r="I51" s="12">
        <v>98.211304555211072</v>
      </c>
      <c r="J51" s="12">
        <v>99.109792284866487</v>
      </c>
    </row>
    <row r="52" spans="1:31">
      <c r="A52" s="8">
        <v>2017</v>
      </c>
      <c r="B52" s="12">
        <v>91.816922155636277</v>
      </c>
      <c r="C52" s="12">
        <v>75.207196996529007</v>
      </c>
      <c r="D52" s="12">
        <v>98.804080196975036</v>
      </c>
      <c r="E52" s="12">
        <v>96.946194861851666</v>
      </c>
      <c r="F52" s="12">
        <v>98.02800342026508</v>
      </c>
      <c r="G52" s="12">
        <v>97.272536541016848</v>
      </c>
      <c r="H52" s="12">
        <v>94.301112257768608</v>
      </c>
      <c r="I52" s="12">
        <v>98.21468926553672</v>
      </c>
      <c r="J52" s="12">
        <v>99.002190313944993</v>
      </c>
    </row>
    <row r="53" spans="1:31">
      <c r="A53" s="8">
        <v>2018</v>
      </c>
      <c r="B53" s="12">
        <v>91.977620605932657</v>
      </c>
      <c r="C53" s="12">
        <v>73.299834801762117</v>
      </c>
      <c r="D53" s="12">
        <v>98.892541962277221</v>
      </c>
      <c r="E53" s="12">
        <v>96.415503455752813</v>
      </c>
      <c r="F53" s="12">
        <v>97.717777313557548</v>
      </c>
      <c r="G53" s="12">
        <v>97.821452711485463</v>
      </c>
      <c r="H53" s="12">
        <v>94.574920297555792</v>
      </c>
      <c r="I53" s="12">
        <v>98.202479338842991</v>
      </c>
      <c r="J53" s="12">
        <v>99.021375225341231</v>
      </c>
    </row>
    <row r="54" spans="1:31">
      <c r="A54" s="8">
        <v>2019</v>
      </c>
      <c r="B54" s="12">
        <v>92.538074264947866</v>
      </c>
      <c r="C54" s="12">
        <v>68.303785337805465</v>
      </c>
      <c r="D54" s="12">
        <v>98.844628384204171</v>
      </c>
      <c r="E54" s="12">
        <v>96.361587911723774</v>
      </c>
      <c r="F54" s="12">
        <v>97.235932872655482</v>
      </c>
      <c r="G54" s="12">
        <v>97.585699493160377</v>
      </c>
      <c r="H54" s="12">
        <v>94.39749529094334</v>
      </c>
      <c r="I54" s="12">
        <v>98.108846396301757</v>
      </c>
      <c r="J54" s="12">
        <v>99.056316590563171</v>
      </c>
    </row>
    <row r="55" spans="1:31">
      <c r="A55" s="8">
        <v>2020</v>
      </c>
      <c r="B55" s="12">
        <v>88.13544669010173</v>
      </c>
      <c r="C55" s="12">
        <v>66.87260959105619</v>
      </c>
      <c r="D55" s="12">
        <v>95.432011331444755</v>
      </c>
      <c r="E55" s="12">
        <v>95.329922602649873</v>
      </c>
      <c r="F55" s="12">
        <v>97.037495081229963</v>
      </c>
      <c r="G55" s="12">
        <v>93.540222958722509</v>
      </c>
      <c r="H55" s="12">
        <v>89.882589380156546</v>
      </c>
      <c r="I55" s="12">
        <v>92.080109239872556</v>
      </c>
      <c r="J55" s="12">
        <v>99.068509615384613</v>
      </c>
    </row>
    <row r="56" spans="1:31">
      <c r="A56" s="8"/>
      <c r="B56" s="7"/>
      <c r="C56" s="7"/>
      <c r="D56" s="7"/>
      <c r="E56" s="7"/>
      <c r="F56" s="7"/>
      <c r="G56" s="7"/>
      <c r="H56" s="7"/>
      <c r="I56" s="7"/>
      <c r="J56" s="7"/>
      <c r="L56" s="8"/>
      <c r="M56" s="6"/>
      <c r="N56" s="6"/>
      <c r="O56" s="6"/>
      <c r="P56" s="6"/>
      <c r="Q56" s="6"/>
      <c r="R56" s="6"/>
      <c r="S56" s="6"/>
      <c r="T56" s="6"/>
      <c r="U56" s="6"/>
      <c r="V56" s="8"/>
      <c r="W56" s="6"/>
      <c r="X56" s="6"/>
      <c r="Y56" s="6"/>
      <c r="Z56" s="6"/>
      <c r="AA56" s="6"/>
      <c r="AB56" s="6"/>
      <c r="AC56" s="6"/>
      <c r="AD56" s="6"/>
      <c r="AE56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CFD71-0FDE-403B-8950-21704CB302D1}">
  <dimension ref="A1:U41"/>
  <sheetViews>
    <sheetView topLeftCell="A25" workbookViewId="0">
      <selection activeCell="B11" sqref="B11:J11"/>
    </sheetView>
  </sheetViews>
  <sheetFormatPr defaultRowHeight="15"/>
  <cols>
    <col min="1" max="1" width="6.7109375" customWidth="1"/>
    <col min="11" max="11" width="5" customWidth="1"/>
    <col min="12" max="12" width="6.5703125" customWidth="1"/>
  </cols>
  <sheetData>
    <row r="1" spans="1:21" ht="15.75" thickBot="1">
      <c r="B1" s="50" t="s">
        <v>150</v>
      </c>
      <c r="M1" s="50" t="s">
        <v>156</v>
      </c>
    </row>
    <row r="2" spans="1:21" ht="36.75" thickBot="1">
      <c r="A2" s="1"/>
      <c r="B2" s="18" t="s">
        <v>21</v>
      </c>
      <c r="C2" s="19" t="s">
        <v>22</v>
      </c>
      <c r="D2" s="19" t="s">
        <v>13</v>
      </c>
      <c r="E2" s="19" t="s">
        <v>14</v>
      </c>
      <c r="F2" s="19" t="s">
        <v>23</v>
      </c>
      <c r="G2" s="19" t="s">
        <v>24</v>
      </c>
      <c r="H2" s="19" t="s">
        <v>25</v>
      </c>
      <c r="I2" s="19" t="s">
        <v>26</v>
      </c>
      <c r="J2" s="19" t="s">
        <v>27</v>
      </c>
      <c r="K2" s="4"/>
      <c r="L2" s="1"/>
      <c r="M2" s="18" t="s">
        <v>21</v>
      </c>
      <c r="N2" s="19" t="s">
        <v>22</v>
      </c>
      <c r="O2" s="19" t="s">
        <v>13</v>
      </c>
      <c r="P2" s="19" t="s">
        <v>14</v>
      </c>
      <c r="Q2" s="19" t="s">
        <v>23</v>
      </c>
      <c r="R2" s="19" t="s">
        <v>24</v>
      </c>
      <c r="S2" s="19" t="s">
        <v>25</v>
      </c>
      <c r="T2" s="19" t="s">
        <v>26</v>
      </c>
      <c r="U2" s="19" t="s">
        <v>27</v>
      </c>
    </row>
    <row r="3" spans="1:21">
      <c r="L3" s="1">
        <v>2010</v>
      </c>
      <c r="M3" s="3">
        <v>100</v>
      </c>
      <c r="N3" s="3">
        <v>100</v>
      </c>
      <c r="O3" s="3">
        <v>100</v>
      </c>
      <c r="P3" s="3">
        <v>100</v>
      </c>
      <c r="Q3" s="3">
        <v>100</v>
      </c>
      <c r="R3" s="3">
        <v>100</v>
      </c>
      <c r="S3" s="3">
        <v>100</v>
      </c>
      <c r="T3" s="3">
        <v>100</v>
      </c>
      <c r="U3" s="3">
        <v>100</v>
      </c>
    </row>
    <row r="4" spans="1:21">
      <c r="A4" s="1">
        <v>2011</v>
      </c>
      <c r="B4" s="12">
        <v>103.5</v>
      </c>
      <c r="C4" s="17">
        <v>94.6</v>
      </c>
      <c r="D4" s="17">
        <v>101.6</v>
      </c>
      <c r="E4" s="17">
        <v>110.7</v>
      </c>
      <c r="F4" s="17">
        <v>104.9</v>
      </c>
      <c r="G4" s="17">
        <v>111.2</v>
      </c>
      <c r="H4" s="17">
        <v>100.7</v>
      </c>
      <c r="I4" s="17">
        <v>107.2</v>
      </c>
      <c r="J4" s="17">
        <v>96.9</v>
      </c>
      <c r="L4" s="1">
        <v>2011</v>
      </c>
      <c r="M4" s="12">
        <f t="shared" ref="M4:M13" si="0">M3*(B4/100)</f>
        <v>103.49999999999999</v>
      </c>
      <c r="N4" s="12">
        <f t="shared" ref="N4:N13" si="1">N3*(C4/100)</f>
        <v>94.6</v>
      </c>
      <c r="O4" s="12">
        <f t="shared" ref="O4:O13" si="2">O3*(D4/100)</f>
        <v>101.6</v>
      </c>
      <c r="P4" s="12">
        <f t="shared" ref="P4:P13" si="3">P3*(E4/100)</f>
        <v>110.7</v>
      </c>
      <c r="Q4" s="12">
        <f t="shared" ref="Q4:Q13" si="4">Q3*(F4/100)</f>
        <v>104.90000000000002</v>
      </c>
      <c r="R4" s="12">
        <f t="shared" ref="R4:R13" si="5">R3*(G4/100)</f>
        <v>111.20000000000002</v>
      </c>
      <c r="S4" s="12">
        <f t="shared" ref="S4:S13" si="6">S3*(H4/100)</f>
        <v>100.70000000000002</v>
      </c>
      <c r="T4" s="12">
        <f t="shared" ref="T4:T13" si="7">T3*(I4/100)</f>
        <v>107.2</v>
      </c>
      <c r="U4" s="12">
        <f t="shared" ref="U4:U13" si="8">U3*(J4/100)</f>
        <v>96.9</v>
      </c>
    </row>
    <row r="5" spans="1:21">
      <c r="A5" s="1">
        <v>2012</v>
      </c>
      <c r="B5" s="12">
        <v>98.1</v>
      </c>
      <c r="C5" s="17">
        <v>97</v>
      </c>
      <c r="D5" s="17">
        <v>99.9</v>
      </c>
      <c r="E5" s="17">
        <v>91.6</v>
      </c>
      <c r="F5" s="17">
        <v>100.5</v>
      </c>
      <c r="G5" s="17">
        <v>97.6</v>
      </c>
      <c r="H5" s="17">
        <v>97.4</v>
      </c>
      <c r="I5" s="17">
        <v>97.6</v>
      </c>
      <c r="J5" s="17">
        <v>99.1</v>
      </c>
      <c r="L5" s="1">
        <v>2012</v>
      </c>
      <c r="M5" s="12">
        <f t="shared" si="0"/>
        <v>101.53349999999999</v>
      </c>
      <c r="N5" s="12">
        <f t="shared" si="1"/>
        <v>91.761999999999986</v>
      </c>
      <c r="O5" s="12">
        <f t="shared" si="2"/>
        <v>101.4984</v>
      </c>
      <c r="P5" s="12">
        <f t="shared" si="3"/>
        <v>101.40119999999999</v>
      </c>
      <c r="Q5" s="12">
        <f t="shared" si="4"/>
        <v>105.42450000000001</v>
      </c>
      <c r="R5" s="12">
        <f t="shared" si="5"/>
        <v>108.53120000000001</v>
      </c>
      <c r="S5" s="12">
        <f t="shared" si="6"/>
        <v>98.08180000000003</v>
      </c>
      <c r="T5" s="12">
        <f t="shared" si="7"/>
        <v>104.6272</v>
      </c>
      <c r="U5" s="12">
        <f t="shared" si="8"/>
        <v>96.027900000000002</v>
      </c>
    </row>
    <row r="6" spans="1:21">
      <c r="A6" s="1">
        <v>2013</v>
      </c>
      <c r="B6" s="12">
        <v>100.5</v>
      </c>
      <c r="C6" s="17">
        <v>99.6</v>
      </c>
      <c r="D6" s="17">
        <v>95.1</v>
      </c>
      <c r="E6" s="17">
        <v>100.8</v>
      </c>
      <c r="F6" s="17">
        <v>102.5</v>
      </c>
      <c r="G6" s="17">
        <v>106.9</v>
      </c>
      <c r="H6" s="17">
        <v>98.8</v>
      </c>
      <c r="I6" s="17">
        <v>96.7</v>
      </c>
      <c r="J6" s="17">
        <v>99.7</v>
      </c>
      <c r="L6" s="1">
        <v>2013</v>
      </c>
      <c r="M6" s="12">
        <f t="shared" si="0"/>
        <v>102.04116749999997</v>
      </c>
      <c r="N6" s="12">
        <f t="shared" si="1"/>
        <v>91.394951999999989</v>
      </c>
      <c r="O6" s="12">
        <f t="shared" si="2"/>
        <v>96.524978399999995</v>
      </c>
      <c r="P6" s="12">
        <f t="shared" si="3"/>
        <v>102.21240959999999</v>
      </c>
      <c r="Q6" s="12">
        <f t="shared" si="4"/>
        <v>108.0601125</v>
      </c>
      <c r="R6" s="12">
        <f t="shared" si="5"/>
        <v>116.01985280000001</v>
      </c>
      <c r="S6" s="12">
        <f t="shared" si="6"/>
        <v>96.904818400000025</v>
      </c>
      <c r="T6" s="12">
        <f t="shared" si="7"/>
        <v>101.17450240000001</v>
      </c>
      <c r="U6" s="12">
        <f t="shared" si="8"/>
        <v>95.739816300000001</v>
      </c>
    </row>
    <row r="7" spans="1:21">
      <c r="A7" s="1">
        <v>2014</v>
      </c>
      <c r="B7" s="12">
        <v>102.5</v>
      </c>
      <c r="C7" s="17">
        <v>101.3</v>
      </c>
      <c r="D7" s="17">
        <v>97</v>
      </c>
      <c r="E7" s="17">
        <v>105.8</v>
      </c>
      <c r="F7" s="17">
        <v>102.5</v>
      </c>
      <c r="G7" s="17">
        <v>107.4</v>
      </c>
      <c r="H7" s="17">
        <v>107.7</v>
      </c>
      <c r="I7" s="17">
        <v>95.9</v>
      </c>
      <c r="J7" s="17">
        <v>102.5</v>
      </c>
      <c r="L7" s="1">
        <v>2014</v>
      </c>
      <c r="M7" s="12">
        <f t="shared" si="0"/>
        <v>104.59219668749996</v>
      </c>
      <c r="N7" s="12">
        <f t="shared" si="1"/>
        <v>92.583086375999983</v>
      </c>
      <c r="O7" s="12">
        <f t="shared" si="2"/>
        <v>93.629229047999999</v>
      </c>
      <c r="P7" s="12">
        <f t="shared" si="3"/>
        <v>108.14072935679999</v>
      </c>
      <c r="Q7" s="12">
        <f t="shared" si="4"/>
        <v>110.7616153125</v>
      </c>
      <c r="R7" s="12">
        <f t="shared" si="5"/>
        <v>124.60532190720002</v>
      </c>
      <c r="S7" s="12">
        <f t="shared" si="6"/>
        <v>104.36648941680002</v>
      </c>
      <c r="T7" s="12">
        <f t="shared" si="7"/>
        <v>97.026347801600011</v>
      </c>
      <c r="U7" s="12">
        <f t="shared" si="8"/>
        <v>98.133311707499999</v>
      </c>
    </row>
    <row r="8" spans="1:21">
      <c r="A8" s="1">
        <v>2015</v>
      </c>
      <c r="B8" s="12">
        <v>103</v>
      </c>
      <c r="C8" s="17">
        <v>104.2</v>
      </c>
      <c r="D8" s="17">
        <v>96</v>
      </c>
      <c r="E8" s="17">
        <v>105.1</v>
      </c>
      <c r="F8" s="17">
        <v>99</v>
      </c>
      <c r="G8" s="17">
        <v>105.4</v>
      </c>
      <c r="H8" s="17">
        <v>106.9</v>
      </c>
      <c r="I8" s="17">
        <v>106.7</v>
      </c>
      <c r="J8" s="17">
        <v>95.8</v>
      </c>
      <c r="L8" s="1">
        <v>2015</v>
      </c>
      <c r="M8" s="12">
        <f t="shared" si="0"/>
        <v>107.72996258812496</v>
      </c>
      <c r="N8" s="12">
        <f t="shared" si="1"/>
        <v>96.471576003791981</v>
      </c>
      <c r="O8" s="12">
        <f t="shared" si="2"/>
        <v>89.884059886079996</v>
      </c>
      <c r="P8" s="12">
        <f t="shared" si="3"/>
        <v>113.65590655399679</v>
      </c>
      <c r="Q8" s="12">
        <f t="shared" si="4"/>
        <v>109.65399915937499</v>
      </c>
      <c r="R8" s="12">
        <f t="shared" si="5"/>
        <v>131.33400929018882</v>
      </c>
      <c r="S8" s="12">
        <f t="shared" si="6"/>
        <v>111.56777718655921</v>
      </c>
      <c r="T8" s="12">
        <f t="shared" si="7"/>
        <v>103.5271131043072</v>
      </c>
      <c r="U8" s="12">
        <f t="shared" si="8"/>
        <v>94.011712615785001</v>
      </c>
    </row>
    <row r="9" spans="1:21">
      <c r="A9" s="1">
        <v>2016</v>
      </c>
      <c r="B9" s="12">
        <v>102.7</v>
      </c>
      <c r="C9" s="17">
        <v>104.1</v>
      </c>
      <c r="D9" s="17">
        <v>99.3</v>
      </c>
      <c r="E9" s="17">
        <v>99.4</v>
      </c>
      <c r="F9" s="17">
        <v>103.7</v>
      </c>
      <c r="G9" s="17">
        <v>107.8</v>
      </c>
      <c r="H9" s="17">
        <v>103.4</v>
      </c>
      <c r="I9" s="17">
        <v>101.9</v>
      </c>
      <c r="J9" s="17">
        <v>104.1</v>
      </c>
      <c r="L9" s="1">
        <v>2016</v>
      </c>
      <c r="M9" s="12">
        <f t="shared" si="0"/>
        <v>110.63867157800435</v>
      </c>
      <c r="N9" s="12">
        <f t="shared" si="1"/>
        <v>100.42691061994745</v>
      </c>
      <c r="O9" s="12">
        <f t="shared" si="2"/>
        <v>89.254871466877432</v>
      </c>
      <c r="P9" s="12">
        <f t="shared" si="3"/>
        <v>112.97397111467282</v>
      </c>
      <c r="Q9" s="12">
        <f t="shared" si="4"/>
        <v>113.71119712827186</v>
      </c>
      <c r="R9" s="12">
        <f t="shared" si="5"/>
        <v>141.57806201482356</v>
      </c>
      <c r="S9" s="12">
        <f t="shared" si="6"/>
        <v>115.36108161090223</v>
      </c>
      <c r="T9" s="12">
        <f t="shared" si="7"/>
        <v>105.49412825328905</v>
      </c>
      <c r="U9" s="12">
        <f t="shared" si="8"/>
        <v>97.866192833032173</v>
      </c>
    </row>
    <row r="10" spans="1:21">
      <c r="A10" s="1">
        <v>2017</v>
      </c>
      <c r="B10" s="12">
        <v>103.3</v>
      </c>
      <c r="C10" s="17">
        <v>102.6</v>
      </c>
      <c r="D10" s="17">
        <v>101</v>
      </c>
      <c r="E10" s="17">
        <v>102.5</v>
      </c>
      <c r="F10" s="17">
        <v>103.9</v>
      </c>
      <c r="G10" s="17">
        <v>105.5</v>
      </c>
      <c r="H10" s="17">
        <v>100.4</v>
      </c>
      <c r="I10" s="17">
        <v>105.5</v>
      </c>
      <c r="J10" s="17">
        <v>101.6</v>
      </c>
      <c r="L10" s="1">
        <v>2017</v>
      </c>
      <c r="M10" s="12">
        <f t="shared" si="0"/>
        <v>114.28974774007848</v>
      </c>
      <c r="N10" s="12">
        <f t="shared" si="1"/>
        <v>103.03801029606609</v>
      </c>
      <c r="O10" s="12">
        <f t="shared" si="2"/>
        <v>90.14742018154621</v>
      </c>
      <c r="P10" s="12">
        <f t="shared" si="3"/>
        <v>115.79832039253964</v>
      </c>
      <c r="Q10" s="12">
        <f t="shared" si="4"/>
        <v>118.14593381627448</v>
      </c>
      <c r="R10" s="12">
        <f t="shared" si="5"/>
        <v>149.36485542563884</v>
      </c>
      <c r="S10" s="12">
        <f t="shared" si="6"/>
        <v>115.82252593734584</v>
      </c>
      <c r="T10" s="12">
        <f t="shared" si="7"/>
        <v>111.29630530721994</v>
      </c>
      <c r="U10" s="12">
        <f t="shared" si="8"/>
        <v>99.432051918360685</v>
      </c>
    </row>
    <row r="11" spans="1:21">
      <c r="A11" s="1">
        <v>2018</v>
      </c>
      <c r="B11" s="12">
        <v>102.3</v>
      </c>
      <c r="C11" s="12">
        <v>102.8</v>
      </c>
      <c r="D11" s="12">
        <v>101.7</v>
      </c>
      <c r="E11" s="12">
        <v>101.4</v>
      </c>
      <c r="F11" s="12">
        <v>102.2</v>
      </c>
      <c r="G11" s="12">
        <v>132</v>
      </c>
      <c r="H11" s="12">
        <v>106.1</v>
      </c>
      <c r="I11" s="12">
        <v>106.3</v>
      </c>
      <c r="J11" s="12">
        <v>94.3</v>
      </c>
      <c r="L11" s="1">
        <v>2018</v>
      </c>
      <c r="M11" s="12">
        <f t="shared" si="0"/>
        <v>116.91841193810028</v>
      </c>
      <c r="N11" s="12">
        <f t="shared" si="1"/>
        <v>105.92307458435594</v>
      </c>
      <c r="O11" s="12">
        <f t="shared" si="2"/>
        <v>91.679926324632504</v>
      </c>
      <c r="P11" s="12">
        <f t="shared" si="3"/>
        <v>117.41949687803519</v>
      </c>
      <c r="Q11" s="12">
        <f t="shared" si="4"/>
        <v>120.74514436023252</v>
      </c>
      <c r="R11" s="12">
        <f t="shared" si="5"/>
        <v>197.16160916184327</v>
      </c>
      <c r="S11" s="12">
        <f t="shared" si="6"/>
        <v>122.88770001952393</v>
      </c>
      <c r="T11" s="12">
        <f t="shared" si="7"/>
        <v>118.30797254157478</v>
      </c>
      <c r="U11" s="12">
        <f t="shared" si="8"/>
        <v>93.764424959014121</v>
      </c>
    </row>
    <row r="12" spans="1:21">
      <c r="A12" s="1">
        <v>2019</v>
      </c>
      <c r="B12" s="17">
        <v>100.3</v>
      </c>
      <c r="C12" s="17">
        <v>121.9</v>
      </c>
      <c r="D12" s="17">
        <v>97.4</v>
      </c>
      <c r="E12" s="17">
        <v>101.6</v>
      </c>
      <c r="F12" s="17">
        <v>98.8</v>
      </c>
      <c r="G12" s="17">
        <v>95.7</v>
      </c>
      <c r="H12" s="17">
        <v>103.2</v>
      </c>
      <c r="I12" s="17">
        <v>98.4</v>
      </c>
      <c r="J12" s="17">
        <v>84.7</v>
      </c>
      <c r="L12" s="1">
        <v>2019</v>
      </c>
      <c r="M12" s="12">
        <f t="shared" si="0"/>
        <v>117.26916717391457</v>
      </c>
      <c r="N12" s="12">
        <f t="shared" si="1"/>
        <v>129.1202279183299</v>
      </c>
      <c r="O12" s="12">
        <f t="shared" si="2"/>
        <v>89.296248240192071</v>
      </c>
      <c r="P12" s="12">
        <f t="shared" si="3"/>
        <v>119.29820882808376</v>
      </c>
      <c r="Q12" s="12">
        <f t="shared" si="4"/>
        <v>119.29620262790972</v>
      </c>
      <c r="R12" s="12">
        <f t="shared" si="5"/>
        <v>188.68365996788404</v>
      </c>
      <c r="S12" s="12">
        <f t="shared" si="6"/>
        <v>126.8201064201487</v>
      </c>
      <c r="T12" s="12">
        <f t="shared" si="7"/>
        <v>116.4150449809096</v>
      </c>
      <c r="U12" s="12">
        <f t="shared" si="8"/>
        <v>79.418467940284955</v>
      </c>
    </row>
    <row r="13" spans="1:21">
      <c r="A13" s="1">
        <v>2020</v>
      </c>
      <c r="B13" s="17">
        <v>95.6</v>
      </c>
      <c r="C13" s="17">
        <v>101.8</v>
      </c>
      <c r="D13" s="17">
        <v>97.4</v>
      </c>
      <c r="E13" s="17">
        <v>101</v>
      </c>
      <c r="F13" s="17">
        <v>103.3</v>
      </c>
      <c r="G13" s="17">
        <v>90.4</v>
      </c>
      <c r="H13" s="17">
        <v>96.3</v>
      </c>
      <c r="I13" s="17">
        <v>92.3</v>
      </c>
      <c r="J13" s="17">
        <v>101.3</v>
      </c>
      <c r="L13" s="1">
        <v>2020</v>
      </c>
      <c r="M13" s="12">
        <f t="shared" si="0"/>
        <v>112.10932381826233</v>
      </c>
      <c r="N13" s="12">
        <f t="shared" si="1"/>
        <v>131.44439202085985</v>
      </c>
      <c r="O13" s="12">
        <f t="shared" si="2"/>
        <v>86.974545785947086</v>
      </c>
      <c r="P13" s="12">
        <f t="shared" si="3"/>
        <v>120.4911909163646</v>
      </c>
      <c r="Q13" s="12">
        <f t="shared" si="4"/>
        <v>123.23297731463073</v>
      </c>
      <c r="R13" s="12">
        <f t="shared" si="5"/>
        <v>170.57002861096717</v>
      </c>
      <c r="S13" s="12">
        <f t="shared" si="6"/>
        <v>122.1277624826032</v>
      </c>
      <c r="T13" s="12">
        <f t="shared" si="7"/>
        <v>107.45108651737955</v>
      </c>
      <c r="U13" s="12">
        <f t="shared" si="8"/>
        <v>80.450908023508646</v>
      </c>
    </row>
    <row r="14" spans="1:21">
      <c r="A14" s="1"/>
      <c r="B14" s="55"/>
      <c r="C14" s="55"/>
      <c r="D14" s="55"/>
      <c r="E14" s="55"/>
      <c r="F14" s="55"/>
      <c r="G14" s="55"/>
      <c r="H14" s="55"/>
      <c r="I14" s="55"/>
      <c r="J14" s="55"/>
      <c r="L14" s="1"/>
      <c r="M14" s="53"/>
      <c r="N14" s="53"/>
      <c r="O14" s="53"/>
      <c r="P14" s="53"/>
      <c r="Q14" s="53"/>
      <c r="R14" s="53"/>
      <c r="S14" s="53"/>
      <c r="T14" s="53"/>
      <c r="U14" s="53"/>
    </row>
    <row r="15" spans="1:21" ht="15.75" thickBot="1">
      <c r="A15" s="1"/>
      <c r="B15" s="50" t="s">
        <v>152</v>
      </c>
      <c r="C15" s="55"/>
      <c r="D15" s="55"/>
      <c r="E15" s="55"/>
      <c r="F15" s="55"/>
      <c r="G15" s="55"/>
      <c r="H15" s="55"/>
      <c r="I15" s="55"/>
      <c r="J15" s="55"/>
      <c r="L15" s="1"/>
      <c r="M15" s="50" t="s">
        <v>155</v>
      </c>
      <c r="N15" s="53"/>
      <c r="O15" s="53"/>
      <c r="P15" s="53"/>
      <c r="Q15" s="53"/>
      <c r="R15" s="53"/>
      <c r="S15" s="53"/>
      <c r="T15" s="53"/>
      <c r="U15" s="53"/>
    </row>
    <row r="16" spans="1:21" ht="36.75" thickBot="1">
      <c r="A16" s="8"/>
      <c r="B16" s="18" t="s">
        <v>21</v>
      </c>
      <c r="C16" s="19" t="s">
        <v>22</v>
      </c>
      <c r="D16" s="19" t="s">
        <v>13</v>
      </c>
      <c r="E16" s="19" t="s">
        <v>14</v>
      </c>
      <c r="F16" s="19" t="s">
        <v>23</v>
      </c>
      <c r="G16" s="19" t="s">
        <v>24</v>
      </c>
      <c r="H16" s="19" t="s">
        <v>25</v>
      </c>
      <c r="I16" s="19" t="s">
        <v>26</v>
      </c>
      <c r="J16" s="19" t="s">
        <v>27</v>
      </c>
      <c r="L16" s="1"/>
      <c r="M16" s="18" t="s">
        <v>21</v>
      </c>
      <c r="N16" s="19" t="s">
        <v>22</v>
      </c>
      <c r="O16" s="19" t="s">
        <v>13</v>
      </c>
      <c r="P16" s="19" t="s">
        <v>14</v>
      </c>
      <c r="Q16" s="19" t="s">
        <v>23</v>
      </c>
      <c r="R16" s="19" t="s">
        <v>24</v>
      </c>
      <c r="S16" s="19" t="s">
        <v>25</v>
      </c>
      <c r="T16" s="19" t="s">
        <v>26</v>
      </c>
      <c r="U16" s="19" t="s">
        <v>27</v>
      </c>
    </row>
    <row r="17" spans="1:21">
      <c r="L17" s="1">
        <v>2010</v>
      </c>
      <c r="M17" s="3">
        <v>100</v>
      </c>
      <c r="N17" s="3">
        <v>100</v>
      </c>
      <c r="O17" s="3">
        <v>100</v>
      </c>
      <c r="P17" s="3">
        <v>100</v>
      </c>
      <c r="Q17" s="3">
        <v>100</v>
      </c>
      <c r="R17" s="3">
        <v>100</v>
      </c>
      <c r="S17" s="3">
        <v>100</v>
      </c>
      <c r="T17" s="3">
        <v>100</v>
      </c>
      <c r="U17" s="3">
        <v>100</v>
      </c>
    </row>
    <row r="18" spans="1:21">
      <c r="A18" s="8">
        <v>2011</v>
      </c>
      <c r="B18" s="12">
        <v>102</v>
      </c>
      <c r="C18" s="17">
        <v>93</v>
      </c>
      <c r="D18" s="17">
        <v>100.8</v>
      </c>
      <c r="E18" s="17">
        <v>106</v>
      </c>
      <c r="F18" s="17">
        <v>100.7</v>
      </c>
      <c r="G18" s="17">
        <v>112.3</v>
      </c>
      <c r="H18" s="17">
        <v>99.8</v>
      </c>
      <c r="I18" s="17">
        <v>107</v>
      </c>
      <c r="J18" s="17">
        <v>94.9</v>
      </c>
      <c r="L18" s="1">
        <v>2011</v>
      </c>
      <c r="M18" s="12">
        <f t="shared" ref="M18:M27" si="9">M17*(B18/100)</f>
        <v>102</v>
      </c>
      <c r="N18" s="12">
        <f t="shared" ref="N18:N27" si="10">N17*(C18/100)</f>
        <v>93</v>
      </c>
      <c r="O18" s="12">
        <f t="shared" ref="O18:O27" si="11">O17*(D18/100)</f>
        <v>100.8</v>
      </c>
      <c r="P18" s="12">
        <f t="shared" ref="P18:P27" si="12">P17*(E18/100)</f>
        <v>106</v>
      </c>
      <c r="Q18" s="12">
        <f t="shared" ref="Q18:Q27" si="13">Q17*(F18/100)</f>
        <v>100.70000000000002</v>
      </c>
      <c r="R18" s="12">
        <f t="shared" ref="R18:R27" si="14">R17*(G18/100)</f>
        <v>112.3</v>
      </c>
      <c r="S18" s="12">
        <f t="shared" ref="S18:S27" si="15">S17*(H18/100)</f>
        <v>99.8</v>
      </c>
      <c r="T18" s="12">
        <f t="shared" ref="T18:T27" si="16">T17*(I18/100)</f>
        <v>107</v>
      </c>
      <c r="U18" s="12">
        <f t="shared" ref="U18:U27" si="17">U17*(J18/100)</f>
        <v>94.9</v>
      </c>
    </row>
    <row r="19" spans="1:21">
      <c r="A19" s="8">
        <v>2012</v>
      </c>
      <c r="B19" s="12">
        <v>97.6</v>
      </c>
      <c r="C19" s="17">
        <v>97.2</v>
      </c>
      <c r="D19" s="17">
        <v>97.6</v>
      </c>
      <c r="E19" s="17">
        <v>90.9</v>
      </c>
      <c r="F19" s="17">
        <v>98.9</v>
      </c>
      <c r="G19" s="17">
        <v>97.1</v>
      </c>
      <c r="H19" s="17">
        <v>97</v>
      </c>
      <c r="I19" s="17">
        <v>96.3</v>
      </c>
      <c r="J19" s="17">
        <v>99.4</v>
      </c>
      <c r="L19" s="1">
        <v>2012</v>
      </c>
      <c r="M19" s="12">
        <f t="shared" si="9"/>
        <v>99.551999999999992</v>
      </c>
      <c r="N19" s="12">
        <f t="shared" si="10"/>
        <v>90.396000000000001</v>
      </c>
      <c r="O19" s="12">
        <f t="shared" si="11"/>
        <v>98.380799999999994</v>
      </c>
      <c r="P19" s="12">
        <f t="shared" si="12"/>
        <v>96.353999999999999</v>
      </c>
      <c r="Q19" s="12">
        <f t="shared" si="13"/>
        <v>99.592300000000023</v>
      </c>
      <c r="R19" s="12">
        <f t="shared" si="14"/>
        <v>109.04329999999999</v>
      </c>
      <c r="S19" s="12">
        <f t="shared" si="15"/>
        <v>96.805999999999997</v>
      </c>
      <c r="T19" s="12">
        <f t="shared" si="16"/>
        <v>103.041</v>
      </c>
      <c r="U19" s="12">
        <f t="shared" si="17"/>
        <v>94.330600000000018</v>
      </c>
    </row>
    <row r="20" spans="1:21">
      <c r="A20" s="8">
        <v>2013</v>
      </c>
      <c r="B20" s="12">
        <v>100.4</v>
      </c>
      <c r="C20" s="17">
        <v>99.5</v>
      </c>
      <c r="D20" s="17">
        <v>92.8</v>
      </c>
      <c r="E20" s="17">
        <v>101.3</v>
      </c>
      <c r="F20" s="17">
        <v>95.5</v>
      </c>
      <c r="G20" s="17">
        <v>106.4</v>
      </c>
      <c r="H20" s="17">
        <v>98.8</v>
      </c>
      <c r="I20" s="17">
        <v>95.3</v>
      </c>
      <c r="J20" s="17">
        <v>99.9</v>
      </c>
      <c r="K20" s="7"/>
      <c r="L20" s="1">
        <v>2013</v>
      </c>
      <c r="M20" s="12">
        <f t="shared" si="9"/>
        <v>99.950207999999989</v>
      </c>
      <c r="N20" s="12">
        <f t="shared" si="10"/>
        <v>89.944019999999995</v>
      </c>
      <c r="O20" s="12">
        <f t="shared" si="11"/>
        <v>91.297382399999989</v>
      </c>
      <c r="P20" s="12">
        <f t="shared" si="12"/>
        <v>97.606601999999995</v>
      </c>
      <c r="Q20" s="12">
        <f t="shared" si="13"/>
        <v>95.110646500000016</v>
      </c>
      <c r="R20" s="12">
        <f t="shared" si="14"/>
        <v>116.0220712</v>
      </c>
      <c r="S20" s="12">
        <f t="shared" si="15"/>
        <v>95.644328000000002</v>
      </c>
      <c r="T20" s="12">
        <f t="shared" si="16"/>
        <v>98.198072999999994</v>
      </c>
      <c r="U20" s="12">
        <f t="shared" si="17"/>
        <v>94.236269400000026</v>
      </c>
    </row>
    <row r="21" spans="1:21">
      <c r="A21" s="8">
        <v>2014</v>
      </c>
      <c r="B21" s="12">
        <v>102.6</v>
      </c>
      <c r="C21" s="17">
        <v>100.9</v>
      </c>
      <c r="D21" s="17">
        <v>94.9</v>
      </c>
      <c r="E21" s="17">
        <v>111.9</v>
      </c>
      <c r="F21" s="17">
        <v>100.4</v>
      </c>
      <c r="G21" s="17">
        <v>108.4</v>
      </c>
      <c r="H21" s="17">
        <v>107.6</v>
      </c>
      <c r="I21" s="17">
        <v>93.5</v>
      </c>
      <c r="J21" s="17">
        <v>107.4</v>
      </c>
      <c r="K21" s="7"/>
      <c r="L21" s="1">
        <v>2014</v>
      </c>
      <c r="M21" s="12">
        <f t="shared" si="9"/>
        <v>102.54891340799999</v>
      </c>
      <c r="N21" s="12">
        <f t="shared" si="10"/>
        <v>90.753516180000005</v>
      </c>
      <c r="O21" s="12">
        <f t="shared" si="11"/>
        <v>86.641215897599992</v>
      </c>
      <c r="P21" s="12">
        <f t="shared" si="12"/>
        <v>109.221787638</v>
      </c>
      <c r="Q21" s="12">
        <f t="shared" si="13"/>
        <v>95.491089086000017</v>
      </c>
      <c r="R21" s="12">
        <f t="shared" si="14"/>
        <v>125.76792518080001</v>
      </c>
      <c r="S21" s="12">
        <f t="shared" si="15"/>
        <v>102.91329692799998</v>
      </c>
      <c r="T21" s="12">
        <f t="shared" si="16"/>
        <v>91.815198254999999</v>
      </c>
      <c r="U21" s="12">
        <f t="shared" si="17"/>
        <v>101.20975333560004</v>
      </c>
    </row>
    <row r="22" spans="1:21">
      <c r="A22" s="8">
        <v>2015</v>
      </c>
      <c r="B22" s="12">
        <v>102.6</v>
      </c>
      <c r="C22" s="17">
        <v>103.9</v>
      </c>
      <c r="D22" s="17">
        <v>96.2</v>
      </c>
      <c r="E22" s="17">
        <v>106.9</v>
      </c>
      <c r="F22" s="17">
        <v>99.6</v>
      </c>
      <c r="G22" s="17">
        <v>106.4</v>
      </c>
      <c r="H22" s="17">
        <v>108.2</v>
      </c>
      <c r="I22" s="17">
        <v>105.1</v>
      </c>
      <c r="J22" s="17">
        <v>93.1</v>
      </c>
      <c r="K22" s="7"/>
      <c r="L22" s="1">
        <v>2015</v>
      </c>
      <c r="M22" s="12">
        <f t="shared" si="9"/>
        <v>105.21518515660799</v>
      </c>
      <c r="N22" s="12">
        <f t="shared" si="10"/>
        <v>94.292903311020012</v>
      </c>
      <c r="O22" s="12">
        <f t="shared" si="11"/>
        <v>83.348849693491204</v>
      </c>
      <c r="P22" s="12">
        <f t="shared" si="12"/>
        <v>116.75809098502199</v>
      </c>
      <c r="Q22" s="12">
        <f t="shared" si="13"/>
        <v>95.109124729656017</v>
      </c>
      <c r="R22" s="12">
        <f t="shared" si="14"/>
        <v>133.81707239237122</v>
      </c>
      <c r="S22" s="12">
        <f t="shared" si="15"/>
        <v>111.35218727609599</v>
      </c>
      <c r="T22" s="12">
        <f t="shared" si="16"/>
        <v>96.497773366004992</v>
      </c>
      <c r="U22" s="12">
        <f t="shared" si="17"/>
        <v>94.226280355443635</v>
      </c>
    </row>
    <row r="23" spans="1:21">
      <c r="A23" s="8">
        <v>2016</v>
      </c>
      <c r="B23" s="12">
        <v>102</v>
      </c>
      <c r="C23" s="17">
        <v>104.5</v>
      </c>
      <c r="D23" s="17">
        <v>98.6</v>
      </c>
      <c r="E23" s="17">
        <v>97.8</v>
      </c>
      <c r="F23" s="17">
        <v>103.7</v>
      </c>
      <c r="G23" s="17">
        <v>106.5</v>
      </c>
      <c r="H23" s="17">
        <v>103</v>
      </c>
      <c r="I23" s="17">
        <v>100.1</v>
      </c>
      <c r="J23" s="17">
        <v>96.9</v>
      </c>
      <c r="K23" s="7"/>
      <c r="L23" s="1">
        <v>2016</v>
      </c>
      <c r="M23" s="12">
        <f t="shared" si="9"/>
        <v>107.31948885974015</v>
      </c>
      <c r="N23" s="12">
        <f t="shared" si="10"/>
        <v>98.536083960015901</v>
      </c>
      <c r="O23" s="12">
        <f t="shared" si="11"/>
        <v>82.181965797782325</v>
      </c>
      <c r="P23" s="12">
        <f t="shared" si="12"/>
        <v>114.1894129833515</v>
      </c>
      <c r="Q23" s="12">
        <f t="shared" si="13"/>
        <v>98.628162344653276</v>
      </c>
      <c r="R23" s="12">
        <f t="shared" si="14"/>
        <v>142.51518209787534</v>
      </c>
      <c r="S23" s="12">
        <f t="shared" si="15"/>
        <v>114.69275289437887</v>
      </c>
      <c r="T23" s="12">
        <f t="shared" si="16"/>
        <v>96.594271139370989</v>
      </c>
      <c r="U23" s="12">
        <f t="shared" si="17"/>
        <v>91.305265664424894</v>
      </c>
    </row>
    <row r="24" spans="1:21">
      <c r="A24" s="8">
        <v>2017</v>
      </c>
      <c r="B24" s="12">
        <v>102.8</v>
      </c>
      <c r="C24" s="17">
        <v>102</v>
      </c>
      <c r="D24" s="17">
        <v>100.6</v>
      </c>
      <c r="E24" s="17">
        <v>104</v>
      </c>
      <c r="F24" s="17">
        <v>104.4</v>
      </c>
      <c r="G24" s="17">
        <v>106.5</v>
      </c>
      <c r="H24" s="17">
        <v>99.5</v>
      </c>
      <c r="I24" s="17">
        <v>107.1</v>
      </c>
      <c r="J24" s="17">
        <v>97.1</v>
      </c>
      <c r="K24" s="7"/>
      <c r="L24" s="1">
        <v>2017</v>
      </c>
      <c r="M24" s="12">
        <f t="shared" si="9"/>
        <v>110.32443454781287</v>
      </c>
      <c r="N24" s="12">
        <f t="shared" si="10"/>
        <v>100.50680563921622</v>
      </c>
      <c r="O24" s="12">
        <f t="shared" si="11"/>
        <v>82.675057592569019</v>
      </c>
      <c r="P24" s="12">
        <f t="shared" si="12"/>
        <v>118.75698950268557</v>
      </c>
      <c r="Q24" s="12">
        <f t="shared" si="13"/>
        <v>102.96780148781802</v>
      </c>
      <c r="R24" s="12">
        <f t="shared" si="14"/>
        <v>151.77866893423723</v>
      </c>
      <c r="S24" s="12">
        <f t="shared" si="15"/>
        <v>114.11928912990697</v>
      </c>
      <c r="T24" s="12">
        <f t="shared" si="16"/>
        <v>103.45246439026633</v>
      </c>
      <c r="U24" s="12">
        <f t="shared" si="17"/>
        <v>88.657412960156563</v>
      </c>
    </row>
    <row r="25" spans="1:21">
      <c r="A25" s="8">
        <v>2018</v>
      </c>
      <c r="B25" s="6">
        <v>101.6</v>
      </c>
      <c r="C25" s="6">
        <v>103.4</v>
      </c>
      <c r="D25" s="6">
        <v>100.8</v>
      </c>
      <c r="E25" s="6">
        <v>100.3</v>
      </c>
      <c r="F25" s="6">
        <v>100.7</v>
      </c>
      <c r="G25" s="6">
        <v>133.1</v>
      </c>
      <c r="H25" s="6">
        <v>105.4</v>
      </c>
      <c r="I25" s="6">
        <v>105.9</v>
      </c>
      <c r="J25" s="6">
        <v>100.6</v>
      </c>
      <c r="K25" s="7"/>
      <c r="L25" s="1">
        <v>2018</v>
      </c>
      <c r="M25" s="12">
        <f t="shared" si="9"/>
        <v>112.08962550057788</v>
      </c>
      <c r="N25" s="12">
        <f t="shared" si="10"/>
        <v>103.92403703094958</v>
      </c>
      <c r="O25" s="12">
        <f t="shared" si="11"/>
        <v>83.33645805330957</v>
      </c>
      <c r="P25" s="12">
        <f t="shared" si="12"/>
        <v>119.11326047119361</v>
      </c>
      <c r="Q25" s="12">
        <f t="shared" si="13"/>
        <v>103.68857609823276</v>
      </c>
      <c r="R25" s="12">
        <f t="shared" si="14"/>
        <v>202.01740835146975</v>
      </c>
      <c r="S25" s="12">
        <f t="shared" si="15"/>
        <v>120.28173074292195</v>
      </c>
      <c r="T25" s="12">
        <f t="shared" si="16"/>
        <v>109.55615978929205</v>
      </c>
      <c r="U25" s="12">
        <f t="shared" si="17"/>
        <v>89.189357437917508</v>
      </c>
    </row>
    <row r="26" spans="1:21">
      <c r="A26" s="8">
        <v>2019</v>
      </c>
      <c r="B26" s="17">
        <v>99</v>
      </c>
      <c r="C26" s="17">
        <v>125.6</v>
      </c>
      <c r="D26" s="17">
        <v>99.2</v>
      </c>
      <c r="E26" s="17">
        <v>100.7</v>
      </c>
      <c r="F26" s="17">
        <v>93.5</v>
      </c>
      <c r="G26" s="17">
        <v>94.5</v>
      </c>
      <c r="H26" s="17">
        <v>102.3</v>
      </c>
      <c r="I26" s="17">
        <v>96.4</v>
      </c>
      <c r="J26" s="17">
        <v>96</v>
      </c>
      <c r="L26" s="1">
        <v>2019</v>
      </c>
      <c r="M26" s="12">
        <f t="shared" si="9"/>
        <v>110.96872924557211</v>
      </c>
      <c r="N26" s="12">
        <f t="shared" si="10"/>
        <v>130.52859051087268</v>
      </c>
      <c r="O26" s="12">
        <f t="shared" si="11"/>
        <v>82.66976638888309</v>
      </c>
      <c r="P26" s="12">
        <f t="shared" si="12"/>
        <v>119.94705329449198</v>
      </c>
      <c r="Q26" s="12">
        <f t="shared" si="13"/>
        <v>96.948818651847631</v>
      </c>
      <c r="R26" s="12">
        <f t="shared" si="14"/>
        <v>190.90645089213891</v>
      </c>
      <c r="S26" s="12">
        <f t="shared" si="15"/>
        <v>123.04821055000914</v>
      </c>
      <c r="T26" s="12">
        <f t="shared" si="16"/>
        <v>105.61213803687755</v>
      </c>
      <c r="U26" s="12">
        <f t="shared" si="17"/>
        <v>85.621783140400808</v>
      </c>
    </row>
    <row r="27" spans="1:21">
      <c r="A27" s="8">
        <v>2020</v>
      </c>
      <c r="B27" s="17">
        <v>94</v>
      </c>
      <c r="C27" s="17">
        <v>101.4</v>
      </c>
      <c r="D27" s="17">
        <v>99</v>
      </c>
      <c r="E27" s="17">
        <v>100.4</v>
      </c>
      <c r="F27" s="17">
        <v>101.4</v>
      </c>
      <c r="G27" s="17">
        <v>87.1</v>
      </c>
      <c r="H27" s="17">
        <v>95.4</v>
      </c>
      <c r="I27" s="17">
        <v>92.9</v>
      </c>
      <c r="J27" s="17">
        <v>99.3</v>
      </c>
      <c r="L27" s="1">
        <v>2020</v>
      </c>
      <c r="M27" s="12">
        <f t="shared" si="9"/>
        <v>104.31060549083777</v>
      </c>
      <c r="N27" s="12">
        <f t="shared" si="10"/>
        <v>132.3559907780249</v>
      </c>
      <c r="O27" s="12">
        <f t="shared" si="11"/>
        <v>81.843068724994254</v>
      </c>
      <c r="P27" s="12">
        <f t="shared" si="12"/>
        <v>120.42684150766995</v>
      </c>
      <c r="Q27" s="12">
        <f t="shared" si="13"/>
        <v>98.306102112973505</v>
      </c>
      <c r="R27" s="12">
        <f t="shared" si="14"/>
        <v>166.27951872705299</v>
      </c>
      <c r="S27" s="12">
        <f t="shared" si="15"/>
        <v>117.38799286470874</v>
      </c>
      <c r="T27" s="12">
        <f t="shared" si="16"/>
        <v>98.113676236259252</v>
      </c>
      <c r="U27" s="12">
        <f t="shared" si="17"/>
        <v>85.022430658418003</v>
      </c>
    </row>
    <row r="28" spans="1:21">
      <c r="A28" s="8"/>
      <c r="B28" s="55"/>
      <c r="C28" s="55"/>
      <c r="D28" s="55"/>
      <c r="E28" s="55"/>
      <c r="F28" s="55"/>
      <c r="G28" s="55"/>
      <c r="H28" s="55"/>
      <c r="I28" s="55"/>
      <c r="J28" s="55"/>
      <c r="L28" s="1"/>
      <c r="M28" s="53"/>
      <c r="N28" s="53"/>
      <c r="O28" s="53"/>
      <c r="P28" s="53"/>
      <c r="Q28" s="53"/>
      <c r="R28" s="53"/>
      <c r="S28" s="53"/>
      <c r="T28" s="53"/>
      <c r="U28" s="53"/>
    </row>
    <row r="29" spans="1:21" ht="15.75" thickBot="1">
      <c r="A29" s="8"/>
      <c r="B29" s="50" t="s">
        <v>164</v>
      </c>
      <c r="C29" s="55"/>
      <c r="D29" s="55"/>
      <c r="E29" s="55"/>
      <c r="F29" s="55"/>
      <c r="G29" s="55"/>
      <c r="H29" s="55"/>
      <c r="I29" s="55"/>
      <c r="J29" s="55"/>
      <c r="L29" s="1"/>
      <c r="M29" s="50" t="s">
        <v>165</v>
      </c>
      <c r="N29" s="53"/>
      <c r="O29" s="53"/>
      <c r="P29" s="53"/>
      <c r="Q29" s="53"/>
      <c r="R29" s="53"/>
      <c r="S29" s="53"/>
      <c r="T29" s="53"/>
      <c r="U29" s="53"/>
    </row>
    <row r="30" spans="1:21" ht="36.75" thickBot="1">
      <c r="A30" s="8"/>
      <c r="B30" s="18" t="s">
        <v>21</v>
      </c>
      <c r="C30" s="19" t="s">
        <v>22</v>
      </c>
      <c r="D30" s="19" t="s">
        <v>13</v>
      </c>
      <c r="E30" s="19" t="s">
        <v>14</v>
      </c>
      <c r="F30" s="19" t="s">
        <v>23</v>
      </c>
      <c r="G30" s="19" t="s">
        <v>24</v>
      </c>
      <c r="H30" s="19" t="s">
        <v>25</v>
      </c>
      <c r="I30" s="19" t="s">
        <v>26</v>
      </c>
      <c r="J30" s="19" t="s">
        <v>27</v>
      </c>
      <c r="L30" s="1"/>
      <c r="M30" s="18" t="s">
        <v>21</v>
      </c>
      <c r="N30" s="19" t="s">
        <v>22</v>
      </c>
      <c r="O30" s="19" t="s">
        <v>13</v>
      </c>
      <c r="P30" s="19" t="s">
        <v>14</v>
      </c>
      <c r="Q30" s="19" t="s">
        <v>23</v>
      </c>
      <c r="R30" s="19" t="s">
        <v>24</v>
      </c>
      <c r="S30" s="19" t="s">
        <v>25</v>
      </c>
      <c r="T30" s="19" t="s">
        <v>26</v>
      </c>
      <c r="U30" s="19" t="s">
        <v>27</v>
      </c>
    </row>
    <row r="31" spans="1:21">
      <c r="L31" s="1">
        <v>2010</v>
      </c>
      <c r="M31" s="3">
        <v>100</v>
      </c>
      <c r="N31" s="3">
        <v>100</v>
      </c>
      <c r="O31" s="3">
        <v>100</v>
      </c>
      <c r="P31" s="3">
        <v>100</v>
      </c>
      <c r="Q31" s="3">
        <v>100</v>
      </c>
      <c r="R31" s="3">
        <v>100</v>
      </c>
      <c r="S31" s="3">
        <v>100</v>
      </c>
      <c r="T31" s="3">
        <v>100</v>
      </c>
      <c r="U31" s="3">
        <v>100</v>
      </c>
    </row>
    <row r="32" spans="1:21">
      <c r="A32" s="8">
        <v>2011</v>
      </c>
      <c r="B32" s="12">
        <v>108.6</v>
      </c>
      <c r="C32" s="17">
        <v>100.6</v>
      </c>
      <c r="D32" s="17">
        <v>102.4</v>
      </c>
      <c r="E32" s="17">
        <v>117.1</v>
      </c>
      <c r="F32" s="17">
        <v>108.4</v>
      </c>
      <c r="G32" s="17">
        <v>106.4</v>
      </c>
      <c r="H32" s="17">
        <v>104.2</v>
      </c>
      <c r="I32" s="17">
        <v>107.7</v>
      </c>
      <c r="J32" s="17">
        <v>97.7</v>
      </c>
      <c r="L32" s="1">
        <v>2011</v>
      </c>
      <c r="M32" s="12">
        <f t="shared" ref="M32:M41" si="18">M31*(B32/100)</f>
        <v>108.59999999999998</v>
      </c>
      <c r="N32" s="12">
        <f t="shared" ref="N32:N41" si="19">N31*(C32/100)</f>
        <v>100.6</v>
      </c>
      <c r="O32" s="12">
        <f t="shared" ref="O32:O41" si="20">O31*(D32/100)</f>
        <v>102.4</v>
      </c>
      <c r="P32" s="12">
        <f t="shared" ref="P32:P41" si="21">P31*(E32/100)</f>
        <v>117.10000000000001</v>
      </c>
      <c r="Q32" s="12">
        <f t="shared" ref="Q32:Q41" si="22">Q31*(F32/100)</f>
        <v>108.4</v>
      </c>
      <c r="R32" s="12">
        <f t="shared" ref="R32:R41" si="23">R31*(G32/100)</f>
        <v>106.4</v>
      </c>
      <c r="S32" s="12">
        <f t="shared" ref="S32:S41" si="24">S31*(H32/100)</f>
        <v>104.2</v>
      </c>
      <c r="T32" s="12">
        <f t="shared" ref="T32:T41" si="25">T31*(I32/100)</f>
        <v>107.69999999999999</v>
      </c>
      <c r="U32" s="12">
        <f t="shared" ref="U32:U41" si="26">U31*(J32/100)</f>
        <v>97.7</v>
      </c>
    </row>
    <row r="33" spans="1:21">
      <c r="A33" s="8">
        <v>2012</v>
      </c>
      <c r="B33" s="12">
        <v>99.4</v>
      </c>
      <c r="C33" s="17">
        <v>96.3</v>
      </c>
      <c r="D33" s="17">
        <v>102.3</v>
      </c>
      <c r="E33" s="17">
        <v>92.4</v>
      </c>
      <c r="F33" s="17">
        <v>101.6</v>
      </c>
      <c r="G33" s="17">
        <v>99.6</v>
      </c>
      <c r="H33" s="17">
        <v>99</v>
      </c>
      <c r="I33" s="17">
        <v>100.9</v>
      </c>
      <c r="J33" s="17">
        <v>99</v>
      </c>
      <c r="L33" s="1">
        <v>2012</v>
      </c>
      <c r="M33" s="12">
        <f t="shared" si="18"/>
        <v>107.94839999999999</v>
      </c>
      <c r="N33" s="12">
        <f t="shared" si="19"/>
        <v>96.877799999999993</v>
      </c>
      <c r="O33" s="12">
        <f t="shared" si="20"/>
        <v>104.7552</v>
      </c>
      <c r="P33" s="12">
        <f t="shared" si="21"/>
        <v>108.20040000000002</v>
      </c>
      <c r="Q33" s="12">
        <f t="shared" si="22"/>
        <v>110.13440000000001</v>
      </c>
      <c r="R33" s="12">
        <f t="shared" si="23"/>
        <v>105.9744</v>
      </c>
      <c r="S33" s="12">
        <f t="shared" si="24"/>
        <v>103.158</v>
      </c>
      <c r="T33" s="12">
        <f t="shared" si="25"/>
        <v>108.66930000000001</v>
      </c>
      <c r="U33" s="12">
        <f t="shared" si="26"/>
        <v>96.722999999999999</v>
      </c>
    </row>
    <row r="34" spans="1:21">
      <c r="A34" s="8">
        <v>2013</v>
      </c>
      <c r="B34" s="12">
        <v>101.1</v>
      </c>
      <c r="C34" s="17">
        <v>100.1</v>
      </c>
      <c r="D34" s="17">
        <v>97.3</v>
      </c>
      <c r="E34" s="17">
        <v>100.2</v>
      </c>
      <c r="F34" s="17">
        <v>107.6</v>
      </c>
      <c r="G34" s="17">
        <v>109</v>
      </c>
      <c r="H34" s="17">
        <v>98.8</v>
      </c>
      <c r="I34" s="17">
        <v>100</v>
      </c>
      <c r="J34" s="17">
        <v>99.6</v>
      </c>
      <c r="K34" s="7"/>
      <c r="L34" s="1">
        <v>2013</v>
      </c>
      <c r="M34" s="12">
        <f t="shared" si="18"/>
        <v>109.13583239999998</v>
      </c>
      <c r="N34" s="12">
        <f t="shared" si="19"/>
        <v>96.974677799999981</v>
      </c>
      <c r="O34" s="12">
        <f t="shared" si="20"/>
        <v>101.9268096</v>
      </c>
      <c r="P34" s="12">
        <f t="shared" si="21"/>
        <v>108.41680080000002</v>
      </c>
      <c r="Q34" s="12">
        <f t="shared" si="22"/>
        <v>118.50461439999999</v>
      </c>
      <c r="R34" s="12">
        <f t="shared" si="23"/>
        <v>115.51209600000001</v>
      </c>
      <c r="S34" s="12">
        <f t="shared" si="24"/>
        <v>101.92010399999999</v>
      </c>
      <c r="T34" s="12">
        <f t="shared" si="25"/>
        <v>108.66930000000001</v>
      </c>
      <c r="U34" s="12">
        <f t="shared" si="26"/>
        <v>96.336107999999996</v>
      </c>
    </row>
    <row r="35" spans="1:21">
      <c r="A35" s="8">
        <v>2014</v>
      </c>
      <c r="B35" s="12">
        <v>102.1</v>
      </c>
      <c r="C35" s="17">
        <v>102.8</v>
      </c>
      <c r="D35" s="17">
        <v>99</v>
      </c>
      <c r="E35" s="17">
        <v>98.4</v>
      </c>
      <c r="F35" s="17">
        <v>103.9</v>
      </c>
      <c r="G35" s="17">
        <v>102.7</v>
      </c>
      <c r="H35" s="17">
        <v>108.4</v>
      </c>
      <c r="I35" s="17">
        <v>101.2</v>
      </c>
      <c r="J35" s="17">
        <v>100.6</v>
      </c>
      <c r="K35" s="7"/>
      <c r="L35" s="1">
        <v>2014</v>
      </c>
      <c r="M35" s="12">
        <f t="shared" si="18"/>
        <v>111.42768488039998</v>
      </c>
      <c r="N35" s="12">
        <f t="shared" si="19"/>
        <v>99.689968778399987</v>
      </c>
      <c r="O35" s="12">
        <f t="shared" si="20"/>
        <v>100.90754150399999</v>
      </c>
      <c r="P35" s="12">
        <f t="shared" si="21"/>
        <v>106.68213198720002</v>
      </c>
      <c r="Q35" s="12">
        <f t="shared" si="22"/>
        <v>123.12629436160002</v>
      </c>
      <c r="R35" s="12">
        <f t="shared" si="23"/>
        <v>118.63092259200003</v>
      </c>
      <c r="S35" s="12">
        <f t="shared" si="24"/>
        <v>110.481392736</v>
      </c>
      <c r="T35" s="12">
        <f t="shared" si="25"/>
        <v>109.97333160000001</v>
      </c>
      <c r="U35" s="12">
        <f t="shared" si="26"/>
        <v>96.914124647999998</v>
      </c>
    </row>
    <row r="36" spans="1:21">
      <c r="A36" s="8">
        <v>2015</v>
      </c>
      <c r="B36" s="12">
        <v>104.1</v>
      </c>
      <c r="C36" s="17">
        <v>105.2</v>
      </c>
      <c r="D36" s="17">
        <v>95.8</v>
      </c>
      <c r="E36" s="17">
        <v>102.7</v>
      </c>
      <c r="F36" s="17">
        <v>98.6</v>
      </c>
      <c r="G36" s="17">
        <v>100.9</v>
      </c>
      <c r="H36" s="17">
        <v>102.4</v>
      </c>
      <c r="I36" s="17">
        <v>110.1</v>
      </c>
      <c r="J36" s="17">
        <v>96.9</v>
      </c>
      <c r="K36" s="7"/>
      <c r="L36" s="1">
        <v>2015</v>
      </c>
      <c r="M36" s="12">
        <f t="shared" si="18"/>
        <v>115.99621996049638</v>
      </c>
      <c r="N36" s="12">
        <f t="shared" si="19"/>
        <v>104.87384715487678</v>
      </c>
      <c r="O36" s="12">
        <f t="shared" si="20"/>
        <v>96.669424760831987</v>
      </c>
      <c r="P36" s="12">
        <f t="shared" si="21"/>
        <v>109.56254955085444</v>
      </c>
      <c r="Q36" s="12">
        <f t="shared" si="22"/>
        <v>121.40252624053761</v>
      </c>
      <c r="R36" s="12">
        <f t="shared" si="23"/>
        <v>119.69860089532804</v>
      </c>
      <c r="S36" s="12">
        <f t="shared" si="24"/>
        <v>113.13294616166401</v>
      </c>
      <c r="T36" s="12">
        <f t="shared" si="25"/>
        <v>121.08063809160001</v>
      </c>
      <c r="U36" s="12">
        <f t="shared" si="26"/>
        <v>93.909786783912011</v>
      </c>
    </row>
    <row r="37" spans="1:21">
      <c r="A37" s="8">
        <v>2016</v>
      </c>
      <c r="B37" s="12">
        <v>104.8</v>
      </c>
      <c r="C37" s="17">
        <v>103</v>
      </c>
      <c r="D37" s="17">
        <v>99.9</v>
      </c>
      <c r="E37" s="17">
        <v>101.6</v>
      </c>
      <c r="F37" s="17">
        <v>103.6</v>
      </c>
      <c r="G37" s="17">
        <v>114.3</v>
      </c>
      <c r="H37" s="17">
        <v>104.7</v>
      </c>
      <c r="I37" s="17">
        <v>105.3</v>
      </c>
      <c r="J37" s="17">
        <v>107</v>
      </c>
      <c r="K37" s="7"/>
      <c r="L37" s="1">
        <v>2016</v>
      </c>
      <c r="M37" s="12">
        <f t="shared" si="18"/>
        <v>121.56403851860021</v>
      </c>
      <c r="N37" s="12">
        <f t="shared" si="19"/>
        <v>108.02006256952309</v>
      </c>
      <c r="O37" s="12">
        <f t="shared" si="20"/>
        <v>96.572755336071168</v>
      </c>
      <c r="P37" s="12">
        <f t="shared" si="21"/>
        <v>111.31555034366812</v>
      </c>
      <c r="Q37" s="12">
        <f t="shared" si="22"/>
        <v>125.77301718519696</v>
      </c>
      <c r="R37" s="12">
        <f t="shared" si="23"/>
        <v>136.81550082335994</v>
      </c>
      <c r="S37" s="12">
        <f t="shared" si="24"/>
        <v>118.45019463126221</v>
      </c>
      <c r="T37" s="12">
        <f t="shared" si="25"/>
        <v>127.4979119104548</v>
      </c>
      <c r="U37" s="12">
        <f t="shared" si="26"/>
        <v>100.48347185878586</v>
      </c>
    </row>
    <row r="38" spans="1:21">
      <c r="A38" s="8">
        <v>2017</v>
      </c>
      <c r="B38" s="12">
        <v>105</v>
      </c>
      <c r="C38" s="17">
        <v>104.9</v>
      </c>
      <c r="D38" s="17">
        <v>101.5</v>
      </c>
      <c r="E38" s="17">
        <v>100.4</v>
      </c>
      <c r="F38" s="17">
        <v>103.5</v>
      </c>
      <c r="G38" s="17">
        <v>101.1</v>
      </c>
      <c r="H38" s="17">
        <v>103.7</v>
      </c>
      <c r="I38" s="17">
        <v>102.6</v>
      </c>
      <c r="J38" s="17">
        <v>103.2</v>
      </c>
      <c r="K38" s="7"/>
      <c r="L38" s="1">
        <v>2017</v>
      </c>
      <c r="M38" s="12">
        <f t="shared" si="18"/>
        <v>127.64224044453023</v>
      </c>
      <c r="N38" s="12">
        <f t="shared" si="19"/>
        <v>113.31304563542975</v>
      </c>
      <c r="O38" s="12">
        <f t="shared" si="20"/>
        <v>98.021346666112223</v>
      </c>
      <c r="P38" s="12">
        <f t="shared" si="21"/>
        <v>111.7608125450428</v>
      </c>
      <c r="Q38" s="12">
        <f t="shared" si="22"/>
        <v>130.17507278667884</v>
      </c>
      <c r="R38" s="12">
        <f t="shared" si="23"/>
        <v>138.32047133241687</v>
      </c>
      <c r="S38" s="12">
        <f t="shared" si="24"/>
        <v>122.8328518326189</v>
      </c>
      <c r="T38" s="12">
        <f t="shared" si="25"/>
        <v>130.81285762012664</v>
      </c>
      <c r="U38" s="12">
        <f t="shared" si="26"/>
        <v>103.69894295826701</v>
      </c>
    </row>
    <row r="39" spans="1:21">
      <c r="A39" s="8">
        <v>2018</v>
      </c>
      <c r="B39" s="12">
        <v>104.1</v>
      </c>
      <c r="C39" s="12">
        <v>100.7</v>
      </c>
      <c r="D39" s="12">
        <v>102.3</v>
      </c>
      <c r="E39" s="12">
        <v>103</v>
      </c>
      <c r="F39" s="12">
        <v>103.2</v>
      </c>
      <c r="G39" s="12">
        <v>127.1</v>
      </c>
      <c r="H39" s="12">
        <v>108.5</v>
      </c>
      <c r="I39" s="12">
        <v>107</v>
      </c>
      <c r="J39" s="12">
        <v>92.2</v>
      </c>
      <c r="K39" s="7"/>
      <c r="L39" s="1">
        <v>2018</v>
      </c>
      <c r="M39" s="12">
        <f t="shared" si="18"/>
        <v>132.87557230275596</v>
      </c>
      <c r="N39" s="12">
        <f t="shared" si="19"/>
        <v>114.10623695487777</v>
      </c>
      <c r="O39" s="12">
        <f t="shared" si="20"/>
        <v>100.27583763943279</v>
      </c>
      <c r="P39" s="12">
        <f t="shared" si="21"/>
        <v>115.11363692139409</v>
      </c>
      <c r="Q39" s="12">
        <f t="shared" si="22"/>
        <v>134.34067511585258</v>
      </c>
      <c r="R39" s="12">
        <f t="shared" si="23"/>
        <v>175.80531906350183</v>
      </c>
      <c r="S39" s="12">
        <f t="shared" si="24"/>
        <v>133.27364423839151</v>
      </c>
      <c r="T39" s="12">
        <f t="shared" si="25"/>
        <v>139.96975765353551</v>
      </c>
      <c r="U39" s="12">
        <f t="shared" si="26"/>
        <v>95.610425407522186</v>
      </c>
    </row>
    <row r="40" spans="1:21">
      <c r="A40" s="8">
        <v>2019</v>
      </c>
      <c r="B40" s="12">
        <v>104</v>
      </c>
      <c r="C40" s="12">
        <v>111.1</v>
      </c>
      <c r="D40" s="12">
        <v>95.9</v>
      </c>
      <c r="E40" s="12">
        <v>103.1</v>
      </c>
      <c r="F40" s="12">
        <v>102.2</v>
      </c>
      <c r="G40" s="12">
        <v>101.2</v>
      </c>
      <c r="H40" s="12">
        <v>106.3</v>
      </c>
      <c r="I40" s="12">
        <v>102.2</v>
      </c>
      <c r="J40" s="12">
        <v>80.5</v>
      </c>
      <c r="L40" s="1">
        <v>2019</v>
      </c>
      <c r="M40" s="12">
        <f t="shared" si="18"/>
        <v>138.19059519486621</v>
      </c>
      <c r="N40" s="12">
        <f t="shared" si="19"/>
        <v>126.7720292568692</v>
      </c>
      <c r="O40" s="12">
        <f t="shared" si="20"/>
        <v>96.164528296216062</v>
      </c>
      <c r="P40" s="12">
        <f t="shared" si="21"/>
        <v>118.6821596659573</v>
      </c>
      <c r="Q40" s="12">
        <f t="shared" si="22"/>
        <v>137.29616996840133</v>
      </c>
      <c r="R40" s="12">
        <f t="shared" si="23"/>
        <v>177.91498289226385</v>
      </c>
      <c r="S40" s="12">
        <f t="shared" si="24"/>
        <v>141.66988382541018</v>
      </c>
      <c r="T40" s="12">
        <f t="shared" si="25"/>
        <v>143.04909232191329</v>
      </c>
      <c r="U40" s="12">
        <f t="shared" si="26"/>
        <v>76.966392453055363</v>
      </c>
    </row>
    <row r="41" spans="1:21">
      <c r="A41" s="8">
        <v>2020</v>
      </c>
      <c r="B41" s="12">
        <v>99.5</v>
      </c>
      <c r="C41" s="12">
        <v>103.4</v>
      </c>
      <c r="D41" s="12">
        <v>96</v>
      </c>
      <c r="E41" s="12">
        <v>102</v>
      </c>
      <c r="F41" s="12">
        <v>104.3</v>
      </c>
      <c r="G41" s="12">
        <v>105.2</v>
      </c>
      <c r="H41" s="12">
        <v>98.8</v>
      </c>
      <c r="I41" s="12">
        <v>91.2</v>
      </c>
      <c r="J41" s="12">
        <v>102.3</v>
      </c>
      <c r="L41" s="1">
        <v>2020</v>
      </c>
      <c r="M41" s="12">
        <f t="shared" si="18"/>
        <v>137.49964221889186</v>
      </c>
      <c r="N41" s="12">
        <f t="shared" si="19"/>
        <v>131.08227825160276</v>
      </c>
      <c r="O41" s="12">
        <f t="shared" si="20"/>
        <v>92.317947164367411</v>
      </c>
      <c r="P41" s="12">
        <f t="shared" si="21"/>
        <v>121.05580285927645</v>
      </c>
      <c r="Q41" s="12">
        <f t="shared" si="22"/>
        <v>143.19990527704257</v>
      </c>
      <c r="R41" s="12">
        <f t="shared" si="23"/>
        <v>187.16656200266158</v>
      </c>
      <c r="S41" s="12">
        <f t="shared" si="24"/>
        <v>139.96984521950526</v>
      </c>
      <c r="T41" s="12">
        <f t="shared" si="25"/>
        <v>130.46077219758493</v>
      </c>
      <c r="U41" s="12">
        <f t="shared" si="26"/>
        <v>78.736619479475635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F4661-30BE-485D-B882-C455E10C6C07}">
  <dimension ref="A1:T38"/>
  <sheetViews>
    <sheetView topLeftCell="A7" workbookViewId="0">
      <selection activeCell="I35" sqref="I35"/>
    </sheetView>
  </sheetViews>
  <sheetFormatPr defaultRowHeight="15"/>
  <sheetData>
    <row r="1" spans="1:20" ht="15.75" thickBot="1">
      <c r="A1" t="s">
        <v>29</v>
      </c>
      <c r="B1" s="50" t="s">
        <v>153</v>
      </c>
      <c r="L1" s="50" t="s">
        <v>154</v>
      </c>
    </row>
    <row r="2" spans="1:20" ht="36">
      <c r="B2" s="74" t="s">
        <v>21</v>
      </c>
      <c r="C2" s="75" t="s">
        <v>22</v>
      </c>
      <c r="D2" s="75" t="s">
        <v>13</v>
      </c>
      <c r="E2" s="75" t="s">
        <v>14</v>
      </c>
      <c r="F2" s="75" t="s">
        <v>23</v>
      </c>
      <c r="G2" s="75" t="s">
        <v>24</v>
      </c>
      <c r="H2" s="75" t="s">
        <v>25</v>
      </c>
      <c r="I2" s="75" t="s">
        <v>26</v>
      </c>
      <c r="J2" s="75" t="s">
        <v>27</v>
      </c>
      <c r="L2" s="74" t="s">
        <v>21</v>
      </c>
      <c r="M2" s="75" t="s">
        <v>22</v>
      </c>
      <c r="N2" s="75" t="s">
        <v>13</v>
      </c>
      <c r="O2" s="75" t="s">
        <v>14</v>
      </c>
      <c r="P2" s="75" t="s">
        <v>23</v>
      </c>
      <c r="Q2" s="75" t="s">
        <v>24</v>
      </c>
      <c r="R2" s="75" t="s">
        <v>25</v>
      </c>
      <c r="S2" s="75" t="s">
        <v>26</v>
      </c>
      <c r="T2" s="75" t="s">
        <v>27</v>
      </c>
    </row>
    <row r="3" spans="1:20">
      <c r="K3">
        <v>2010</v>
      </c>
      <c r="L3" s="77">
        <v>100</v>
      </c>
      <c r="M3" s="77">
        <v>100</v>
      </c>
      <c r="N3" s="77">
        <v>100</v>
      </c>
      <c r="O3" s="77">
        <v>100</v>
      </c>
      <c r="P3" s="77">
        <v>100</v>
      </c>
      <c r="Q3" s="77">
        <v>100</v>
      </c>
      <c r="R3" s="77">
        <v>100</v>
      </c>
      <c r="S3" s="77">
        <v>100</v>
      </c>
      <c r="T3" s="77">
        <v>100</v>
      </c>
    </row>
    <row r="4" spans="1:20">
      <c r="A4" s="1">
        <v>2011</v>
      </c>
      <c r="B4" s="76">
        <v>102.41545893719808</v>
      </c>
      <c r="C4" s="76">
        <v>105.80498107962003</v>
      </c>
      <c r="D4" s="76">
        <v>96.552584725909725</v>
      </c>
      <c r="E4" s="76">
        <v>97.30283169177288</v>
      </c>
      <c r="F4" s="76">
        <v>104.07591925018028</v>
      </c>
      <c r="G4" s="76">
        <v>117.11641622839967</v>
      </c>
      <c r="H4" s="76">
        <v>101.05433548897982</v>
      </c>
      <c r="I4" s="76">
        <v>96.810183012670123</v>
      </c>
      <c r="J4" s="76">
        <v>97.75026217228465</v>
      </c>
      <c r="K4" s="1">
        <v>2011</v>
      </c>
      <c r="L4" s="76">
        <f t="shared" ref="L4:L13" si="0">L3*(B4/100)</f>
        <v>102.41545893719808</v>
      </c>
      <c r="M4" s="76">
        <f t="shared" ref="M4:M13" si="1">M3*(C4/100)</f>
        <v>105.80498107962003</v>
      </c>
      <c r="N4" s="76">
        <f t="shared" ref="N4:N13" si="2">N3*(D4/100)</f>
        <v>96.552584725909725</v>
      </c>
      <c r="O4" s="76">
        <f t="shared" ref="O4:O13" si="3">O3*(E4/100)</f>
        <v>97.30283169177288</v>
      </c>
      <c r="P4" s="76">
        <f t="shared" ref="P4:P13" si="4">P3*(F4/100)</f>
        <v>104.07591925018028</v>
      </c>
      <c r="Q4" s="76">
        <f t="shared" ref="Q4:Q13" si="5">Q3*(G4/100)</f>
        <v>117.11641622839967</v>
      </c>
      <c r="R4" s="76">
        <f t="shared" ref="R4:R13" si="6">R3*(H4/100)</f>
        <v>101.05433548897982</v>
      </c>
      <c r="S4" s="76">
        <f t="shared" ref="S4:S13" si="7">S3*(I4/100)</f>
        <v>96.810183012670123</v>
      </c>
      <c r="T4" s="76">
        <f t="shared" ref="T4:T13" si="8">T3*(J4/100)</f>
        <v>97.75026217228465</v>
      </c>
    </row>
    <row r="5" spans="1:20">
      <c r="A5" s="1">
        <v>2012</v>
      </c>
      <c r="B5" s="76">
        <v>100.203873598369</v>
      </c>
      <c r="C5" s="76">
        <v>101.86807866868381</v>
      </c>
      <c r="D5" s="76">
        <v>90.370568927789932</v>
      </c>
      <c r="E5" s="76">
        <v>108.86971925662317</v>
      </c>
      <c r="F5" s="76">
        <v>103.02338376891333</v>
      </c>
      <c r="G5" s="76">
        <v>110.07750505342189</v>
      </c>
      <c r="H5" s="76">
        <v>104.16001896119724</v>
      </c>
      <c r="I5" s="76">
        <v>85.24</v>
      </c>
      <c r="J5" s="76">
        <v>82.924685138539047</v>
      </c>
      <c r="K5" s="1">
        <v>2012</v>
      </c>
      <c r="L5" s="76">
        <f t="shared" si="0"/>
        <v>102.62425701861947</v>
      </c>
      <c r="M5" s="76">
        <f t="shared" si="1"/>
        <v>107.78150136157336</v>
      </c>
      <c r="N5" s="76">
        <f t="shared" si="2"/>
        <v>87.255120131291022</v>
      </c>
      <c r="O5" s="76">
        <f t="shared" si="3"/>
        <v>105.93331969157769</v>
      </c>
      <c r="P5" s="76">
        <f t="shared" si="4"/>
        <v>107.22253370013757</v>
      </c>
      <c r="Q5" s="76">
        <f t="shared" si="5"/>
        <v>128.91882899220326</v>
      </c>
      <c r="R5" s="76">
        <f t="shared" si="6"/>
        <v>105.25821500643325</v>
      </c>
      <c r="S5" s="76">
        <f t="shared" si="7"/>
        <v>82.521000000000001</v>
      </c>
      <c r="T5" s="76">
        <f t="shared" si="8"/>
        <v>81.059097128463478</v>
      </c>
    </row>
    <row r="6" spans="1:20">
      <c r="A6" s="1">
        <v>2013</v>
      </c>
      <c r="B6" s="76">
        <v>100.89552238805972</v>
      </c>
      <c r="C6" s="76">
        <v>101.311408698433</v>
      </c>
      <c r="D6" s="76">
        <v>103.11217348447511</v>
      </c>
      <c r="E6" s="76">
        <v>104.78788354390645</v>
      </c>
      <c r="F6" s="76">
        <v>86.084064907774916</v>
      </c>
      <c r="G6" s="76">
        <v>91.76669367909237</v>
      </c>
      <c r="H6" s="76">
        <v>97.808783297336205</v>
      </c>
      <c r="I6" s="76">
        <v>104.95650012428537</v>
      </c>
      <c r="J6" s="76">
        <v>101.8334596916856</v>
      </c>
      <c r="K6" s="1">
        <v>2013</v>
      </c>
      <c r="L6" s="76">
        <f t="shared" si="0"/>
        <v>103.54328021580116</v>
      </c>
      <c r="M6" s="76">
        <f t="shared" si="1"/>
        <v>109.19495734573071</v>
      </c>
      <c r="N6" s="76">
        <f t="shared" si="2"/>
        <v>89.97065084386395</v>
      </c>
      <c r="O6" s="76">
        <f t="shared" si="3"/>
        <v>111.00528367260455</v>
      </c>
      <c r="P6" s="76">
        <f t="shared" si="4"/>
        <v>92.301515506187258</v>
      </c>
      <c r="Q6" s="76">
        <f t="shared" si="5"/>
        <v>118.30454689594809</v>
      </c>
      <c r="R6" s="76">
        <f t="shared" si="6"/>
        <v>102.95177941828652</v>
      </c>
      <c r="S6" s="76">
        <f t="shared" si="7"/>
        <v>86.611153467561536</v>
      </c>
      <c r="T6" s="76">
        <f t="shared" si="8"/>
        <v>82.545283000758133</v>
      </c>
    </row>
    <row r="7" spans="1:20">
      <c r="A7" s="1">
        <v>2014</v>
      </c>
      <c r="B7" s="76">
        <v>106.04878048780489</v>
      </c>
      <c r="C7" s="76">
        <v>103.71525049309662</v>
      </c>
      <c r="D7" s="76">
        <v>104.09532678631901</v>
      </c>
      <c r="E7" s="76">
        <v>102.60155693950178</v>
      </c>
      <c r="F7" s="76">
        <v>99.290498149729572</v>
      </c>
      <c r="G7" s="76">
        <v>96.950490566037715</v>
      </c>
      <c r="H7" s="76">
        <v>96.898959493429231</v>
      </c>
      <c r="I7" s="76">
        <v>98.541601866251938</v>
      </c>
      <c r="J7" s="76">
        <v>92.365762878974607</v>
      </c>
      <c r="K7" s="1">
        <v>2014</v>
      </c>
      <c r="L7" s="76">
        <f t="shared" si="0"/>
        <v>109.80638594592767</v>
      </c>
      <c r="M7" s="76">
        <f t="shared" si="1"/>
        <v>113.25182353695462</v>
      </c>
      <c r="N7" s="76">
        <f t="shared" si="2"/>
        <v>93.65524300769826</v>
      </c>
      <c r="O7" s="76">
        <f t="shared" si="3"/>
        <v>113.89314933320281</v>
      </c>
      <c r="P7" s="76">
        <f t="shared" si="4"/>
        <v>91.646634545843213</v>
      </c>
      <c r="Q7" s="76">
        <f t="shared" si="5"/>
        <v>114.69683857754983</v>
      </c>
      <c r="R7" s="76">
        <f t="shared" si="6"/>
        <v>99.75920303629006</v>
      </c>
      <c r="S7" s="76">
        <f t="shared" si="7"/>
        <v>85.348018021772944</v>
      </c>
      <c r="T7" s="76">
        <f t="shared" si="8"/>
        <v>76.24358036425879</v>
      </c>
    </row>
    <row r="8" spans="1:20">
      <c r="A8" s="1">
        <v>2015</v>
      </c>
      <c r="B8" s="76">
        <v>104.85436893203884</v>
      </c>
      <c r="C8" s="76">
        <v>104.42526124488872</v>
      </c>
      <c r="D8" s="76">
        <v>101.1950944062114</v>
      </c>
      <c r="E8" s="76">
        <v>97.41650444350401</v>
      </c>
      <c r="F8" s="76">
        <v>104.78573894034402</v>
      </c>
      <c r="G8" s="76">
        <v>111.83244511613108</v>
      </c>
      <c r="H8" s="76">
        <v>108.01423895253683</v>
      </c>
      <c r="I8" s="76">
        <v>95.325218658892155</v>
      </c>
      <c r="J8" s="76">
        <v>128.34113256113258</v>
      </c>
      <c r="K8" s="1">
        <v>2015</v>
      </c>
      <c r="L8" s="76">
        <f t="shared" si="0"/>
        <v>115.13679303068145</v>
      </c>
      <c r="M8" s="76">
        <f t="shared" si="1"/>
        <v>118.26351259306523</v>
      </c>
      <c r="N8" s="76">
        <f t="shared" si="2"/>
        <v>94.774511578006951</v>
      </c>
      <c r="O8" s="76">
        <f t="shared" si="3"/>
        <v>110.95072488102618</v>
      </c>
      <c r="P8" s="76">
        <f t="shared" si="4"/>
        <v>96.032603222818409</v>
      </c>
      <c r="Q8" s="76">
        <f t="shared" si="5"/>
        <v>128.26827905217587</v>
      </c>
      <c r="R8" s="76">
        <f t="shared" si="6"/>
        <v>107.75414394476472</v>
      </c>
      <c r="S8" s="76">
        <f t="shared" si="7"/>
        <v>81.358184800285741</v>
      </c>
      <c r="T8" s="76">
        <f t="shared" si="8"/>
        <v>97.851874544647018</v>
      </c>
    </row>
    <row r="9" spans="1:20">
      <c r="A9" s="1">
        <v>2016</v>
      </c>
      <c r="B9" s="76">
        <v>98.734177215189874</v>
      </c>
      <c r="C9" s="76">
        <v>101.49597905911438</v>
      </c>
      <c r="D9" s="76">
        <v>100.00588235294117</v>
      </c>
      <c r="E9" s="76">
        <v>98.827342419080082</v>
      </c>
      <c r="F9" s="76">
        <v>93.774425574425564</v>
      </c>
      <c r="G9" s="76">
        <v>95.087809917355372</v>
      </c>
      <c r="H9" s="76">
        <v>99.131219961435519</v>
      </c>
      <c r="I9" s="76">
        <v>106.70383973288813</v>
      </c>
      <c r="J9" s="76">
        <v>88.863130563798236</v>
      </c>
      <c r="K9" s="1">
        <v>2016</v>
      </c>
      <c r="L9" s="76">
        <f t="shared" si="0"/>
        <v>113.67936527079941</v>
      </c>
      <c r="M9" s="76">
        <f t="shared" si="1"/>
        <v>120.03270997603059</v>
      </c>
      <c r="N9" s="76">
        <f t="shared" si="2"/>
        <v>94.780086549276234</v>
      </c>
      <c r="O9" s="76">
        <f t="shared" si="3"/>
        <v>109.64965279462322</v>
      </c>
      <c r="P9" s="76">
        <f t="shared" si="4"/>
        <v>90.054022036365254</v>
      </c>
      <c r="Q9" s="76">
        <f t="shared" si="5"/>
        <v>121.96749736939594</v>
      </c>
      <c r="R9" s="76">
        <f t="shared" si="6"/>
        <v>106.81799745144657</v>
      </c>
      <c r="S9" s="76">
        <f t="shared" si="7"/>
        <v>86.812307118883851</v>
      </c>
      <c r="T9" s="76">
        <f t="shared" si="8"/>
        <v>86.954239035733721</v>
      </c>
    </row>
    <row r="10" spans="1:20">
      <c r="A10" s="1">
        <v>2017</v>
      </c>
      <c r="B10" s="76">
        <v>101.25847047434658</v>
      </c>
      <c r="C10" s="76">
        <v>97.465886939571149</v>
      </c>
      <c r="D10" s="76">
        <v>102.67326732673266</v>
      </c>
      <c r="E10" s="76">
        <v>95.41463414634147</v>
      </c>
      <c r="F10" s="76">
        <v>103.3686236766121</v>
      </c>
      <c r="G10" s="76">
        <v>100.66350710900474</v>
      </c>
      <c r="H10" s="76">
        <v>106.27490039840637</v>
      </c>
      <c r="I10" s="76">
        <v>99.431279620853104</v>
      </c>
      <c r="J10" s="76">
        <v>92.716535433070874</v>
      </c>
      <c r="K10" s="1">
        <v>2017</v>
      </c>
      <c r="L10" s="76">
        <f t="shared" si="0"/>
        <v>115.10998651815702</v>
      </c>
      <c r="M10" s="76">
        <f t="shared" si="1"/>
        <v>116.99094539574131</v>
      </c>
      <c r="N10" s="76">
        <f t="shared" si="2"/>
        <v>97.313811635246964</v>
      </c>
      <c r="O10" s="76">
        <f t="shared" si="3"/>
        <v>104.62181505672343</v>
      </c>
      <c r="P10" s="76">
        <f t="shared" si="4"/>
        <v>93.087603144423738</v>
      </c>
      <c r="Q10" s="76">
        <f t="shared" si="5"/>
        <v>122.77676038511704</v>
      </c>
      <c r="R10" s="76">
        <f t="shared" si="6"/>
        <v>113.5207203990971</v>
      </c>
      <c r="S10" s="76">
        <f t="shared" si="7"/>
        <v>86.318587836691165</v>
      </c>
      <c r="T10" s="76">
        <f t="shared" si="8"/>
        <v>80.620957846123204</v>
      </c>
    </row>
    <row r="11" spans="1:20">
      <c r="A11" s="1">
        <v>2018</v>
      </c>
      <c r="B11" s="76">
        <v>101.17302052785926</v>
      </c>
      <c r="C11" s="76">
        <v>102.2373540856031</v>
      </c>
      <c r="D11" s="76">
        <v>102.26155358898721</v>
      </c>
      <c r="E11" s="76">
        <v>104.24063116370807</v>
      </c>
      <c r="F11" s="76">
        <v>96.575342465753423</v>
      </c>
      <c r="G11" s="76">
        <v>93.712121212121218</v>
      </c>
      <c r="H11" s="76">
        <v>105.56079170593779</v>
      </c>
      <c r="I11" s="76">
        <v>92.850423330197557</v>
      </c>
      <c r="J11" s="76">
        <v>104.34782608695654</v>
      </c>
      <c r="K11" s="1">
        <v>2018</v>
      </c>
      <c r="L11" s="76">
        <f t="shared" si="0"/>
        <v>116.46025028963102</v>
      </c>
      <c r="M11" s="76">
        <f t="shared" si="1"/>
        <v>119.60844709233862</v>
      </c>
      <c r="N11" s="76">
        <f t="shared" si="2"/>
        <v>99.514615634864143</v>
      </c>
      <c r="O11" s="76">
        <f t="shared" si="3"/>
        <v>109.05844035005588</v>
      </c>
      <c r="P11" s="76">
        <f t="shared" si="4"/>
        <v>89.899671529888678</v>
      </c>
      <c r="Q11" s="76">
        <f t="shared" si="5"/>
        <v>115.0567065124165</v>
      </c>
      <c r="R11" s="76">
        <f t="shared" si="6"/>
        <v>119.83337120357093</v>
      </c>
      <c r="S11" s="76">
        <f t="shared" si="7"/>
        <v>80.147174219016165</v>
      </c>
      <c r="T11" s="76">
        <f t="shared" si="8"/>
        <v>84.12621688291118</v>
      </c>
    </row>
    <row r="12" spans="1:20">
      <c r="A12" s="1">
        <v>2019</v>
      </c>
      <c r="B12" s="76">
        <v>105.28414755732803</v>
      </c>
      <c r="C12" s="76">
        <v>88.5151763740771</v>
      </c>
      <c r="D12" s="76">
        <v>98.870636550307992</v>
      </c>
      <c r="E12" s="76">
        <v>93.799212598425214</v>
      </c>
      <c r="F12" s="76">
        <v>104.65587044534415</v>
      </c>
      <c r="G12" s="76">
        <v>98.328108672936239</v>
      </c>
      <c r="H12" s="76">
        <v>108.62403100775194</v>
      </c>
      <c r="I12" s="76">
        <v>96.951219512195124</v>
      </c>
      <c r="J12" s="76">
        <v>124.79338842975207</v>
      </c>
      <c r="K12" s="1">
        <v>2019</v>
      </c>
      <c r="L12" s="76">
        <f t="shared" si="0"/>
        <v>122.61418176056866</v>
      </c>
      <c r="M12" s="76">
        <f t="shared" si="1"/>
        <v>105.87162790207822</v>
      </c>
      <c r="N12" s="76">
        <f t="shared" si="2"/>
        <v>98.390733938782489</v>
      </c>
      <c r="O12" s="76">
        <f t="shared" si="3"/>
        <v>102.29595832047566</v>
      </c>
      <c r="P12" s="76">
        <f t="shared" si="4"/>
        <v>94.085283767110226</v>
      </c>
      <c r="Q12" s="76">
        <f t="shared" si="5"/>
        <v>113.1330834150302</v>
      </c>
      <c r="R12" s="76">
        <f t="shared" si="6"/>
        <v>130.16783829380137</v>
      </c>
      <c r="S12" s="76">
        <f t="shared" si="7"/>
        <v>77.703662809899811</v>
      </c>
      <c r="T12" s="76">
        <f t="shared" si="8"/>
        <v>104.98395660594701</v>
      </c>
    </row>
    <row r="13" spans="1:20">
      <c r="A13" s="1">
        <v>2020</v>
      </c>
      <c r="B13" s="76">
        <v>98.326359832635987</v>
      </c>
      <c r="C13" s="76">
        <v>94.106090373280963</v>
      </c>
      <c r="D13" s="76">
        <v>86.344969199178635</v>
      </c>
      <c r="E13" s="76">
        <v>95.940594059405953</v>
      </c>
      <c r="F13" s="76">
        <v>100.09680542110357</v>
      </c>
      <c r="G13" s="76">
        <v>102.32300884955754</v>
      </c>
      <c r="H13" s="76">
        <v>90.758047767393563</v>
      </c>
      <c r="I13" s="76">
        <v>95.124593716143039</v>
      </c>
      <c r="J13" s="76">
        <v>96.446199407699922</v>
      </c>
      <c r="K13" s="1">
        <v>2020</v>
      </c>
      <c r="L13" s="76">
        <f t="shared" si="0"/>
        <v>120.56206156373906</v>
      </c>
      <c r="M13" s="76">
        <f t="shared" si="1"/>
        <v>99.631649833193464</v>
      </c>
      <c r="N13" s="76">
        <f t="shared" si="2"/>
        <v>84.955448914287544</v>
      </c>
      <c r="O13" s="76">
        <f t="shared" si="3"/>
        <v>98.143350111426656</v>
      </c>
      <c r="P13" s="76">
        <f t="shared" si="4"/>
        <v>94.176363422257467</v>
      </c>
      <c r="Q13" s="76">
        <f t="shared" si="5"/>
        <v>115.76117495453866</v>
      </c>
      <c r="R13" s="76">
        <f t="shared" si="6"/>
        <v>118.13778885647186</v>
      </c>
      <c r="S13" s="76">
        <f t="shared" si="7"/>
        <v>73.915293550478921</v>
      </c>
      <c r="T13" s="76">
        <f t="shared" si="8"/>
        <v>101.2530361342648</v>
      </c>
    </row>
    <row r="14" spans="1:20">
      <c r="A14" s="1"/>
      <c r="B14" s="21"/>
      <c r="C14" s="21"/>
      <c r="D14" s="21"/>
      <c r="E14" s="21"/>
      <c r="F14" s="21"/>
      <c r="G14" s="21"/>
      <c r="H14" s="21"/>
      <c r="I14" s="21"/>
      <c r="J14" s="21"/>
      <c r="K14" s="1"/>
      <c r="L14" s="21"/>
      <c r="M14" s="21"/>
      <c r="N14" s="21"/>
      <c r="O14" s="21"/>
      <c r="P14" s="21"/>
      <c r="Q14" s="21"/>
      <c r="R14" s="21"/>
      <c r="S14" s="21"/>
      <c r="T14" s="21"/>
    </row>
    <row r="15" spans="1:20" ht="15.75" thickBot="1">
      <c r="A15" t="s">
        <v>33</v>
      </c>
      <c r="B15" s="50" t="s">
        <v>157</v>
      </c>
      <c r="C15" s="23"/>
      <c r="D15" s="23"/>
      <c r="E15" s="23"/>
      <c r="F15" s="23"/>
      <c r="G15" s="23"/>
      <c r="I15" s="51"/>
      <c r="J15" s="51"/>
      <c r="L15" s="50" t="s">
        <v>158</v>
      </c>
      <c r="R15" s="51"/>
      <c r="S15" s="51"/>
      <c r="T15" s="51"/>
    </row>
    <row r="16" spans="1:20" ht="36.75" thickBot="1">
      <c r="B16" s="18" t="s">
        <v>21</v>
      </c>
      <c r="C16" s="19" t="s">
        <v>22</v>
      </c>
      <c r="D16" s="19" t="s">
        <v>13</v>
      </c>
      <c r="E16" s="19" t="s">
        <v>14</v>
      </c>
      <c r="F16" s="19" t="s">
        <v>23</v>
      </c>
      <c r="G16" s="20" t="s">
        <v>30</v>
      </c>
      <c r="I16" s="22"/>
      <c r="J16" s="22"/>
      <c r="L16" s="74" t="s">
        <v>21</v>
      </c>
      <c r="M16" s="75" t="s">
        <v>22</v>
      </c>
      <c r="N16" s="75" t="s">
        <v>13</v>
      </c>
      <c r="O16" s="75" t="s">
        <v>14</v>
      </c>
      <c r="P16" s="75" t="s">
        <v>23</v>
      </c>
      <c r="Q16" s="80" t="s">
        <v>30</v>
      </c>
      <c r="R16" s="22"/>
      <c r="S16" s="22"/>
      <c r="T16" s="22"/>
    </row>
    <row r="17" spans="1:20">
      <c r="I17" s="22"/>
      <c r="J17" s="22"/>
      <c r="K17">
        <v>2010</v>
      </c>
      <c r="L17" s="79">
        <v>100</v>
      </c>
      <c r="M17" s="79">
        <v>100</v>
      </c>
      <c r="N17" s="79">
        <v>100</v>
      </c>
      <c r="O17" s="79">
        <v>100</v>
      </c>
      <c r="P17" s="79">
        <v>100</v>
      </c>
      <c r="Q17" s="79">
        <v>100</v>
      </c>
      <c r="R17" s="23"/>
      <c r="S17" s="23"/>
      <c r="T17" s="23"/>
    </row>
    <row r="18" spans="1:20">
      <c r="A18" s="78">
        <v>2011</v>
      </c>
      <c r="B18" s="79">
        <v>100.69474182176452</v>
      </c>
      <c r="C18" s="79">
        <v>90.354534924776388</v>
      </c>
      <c r="D18" s="79">
        <v>44.728528992813544</v>
      </c>
      <c r="E18" s="79">
        <v>102.77654542241234</v>
      </c>
      <c r="F18" s="79">
        <v>95.04783705319781</v>
      </c>
      <c r="G18" s="79">
        <v>91.39551469217156</v>
      </c>
      <c r="I18" s="21"/>
      <c r="J18" s="21"/>
      <c r="K18" s="1">
        <v>2011</v>
      </c>
      <c r="L18" s="79">
        <v>100.69474182176452</v>
      </c>
      <c r="M18" s="79">
        <v>90.354534924776388</v>
      </c>
      <c r="N18" s="79">
        <v>44.728528992813544</v>
      </c>
      <c r="O18" s="79">
        <v>102.77654542241234</v>
      </c>
      <c r="P18" s="79">
        <v>95.04783705319781</v>
      </c>
      <c r="Q18" s="79">
        <v>91.39551469217156</v>
      </c>
      <c r="R18" s="21"/>
      <c r="S18" s="21"/>
      <c r="T18" s="21"/>
    </row>
    <row r="19" spans="1:20">
      <c r="A19" s="78">
        <v>2012</v>
      </c>
      <c r="B19" s="79">
        <v>96.182850264472663</v>
      </c>
      <c r="C19" s="79">
        <v>97.249998413527834</v>
      </c>
      <c r="D19" s="79">
        <v>91.355877601079726</v>
      </c>
      <c r="E19" s="79">
        <v>103.1744241973669</v>
      </c>
      <c r="F19" s="79">
        <v>96.95495310144419</v>
      </c>
      <c r="G19" s="79">
        <v>110.50625900688611</v>
      </c>
      <c r="I19" s="21"/>
      <c r="J19" s="21"/>
      <c r="K19" s="1">
        <v>2012</v>
      </c>
      <c r="L19" s="79">
        <v>96.851072750625121</v>
      </c>
      <c r="M19" s="79">
        <v>87.869783780895489</v>
      </c>
      <c r="N19" s="79">
        <v>40.862140199438194</v>
      </c>
      <c r="O19" s="79">
        <v>106.0391089495192</v>
      </c>
      <c r="P19" s="79">
        <v>92.153585838865027</v>
      </c>
      <c r="Q19" s="79">
        <v>100.99776418640775</v>
      </c>
      <c r="R19" s="21"/>
      <c r="S19" s="21"/>
      <c r="T19" s="21"/>
    </row>
    <row r="20" spans="1:20">
      <c r="A20" s="78">
        <v>2013</v>
      </c>
      <c r="B20" s="79">
        <v>100.71701809167955</v>
      </c>
      <c r="C20" s="79">
        <v>113.19195840429587</v>
      </c>
      <c r="D20" s="79">
        <v>88.082230227432746</v>
      </c>
      <c r="E20" s="79">
        <v>103.82210440385913</v>
      </c>
      <c r="F20" s="79">
        <v>88.793724167104131</v>
      </c>
      <c r="G20" s="79">
        <v>111.56958541920818</v>
      </c>
      <c r="I20" s="21"/>
      <c r="J20" s="21"/>
      <c r="K20" s="1">
        <v>2013</v>
      </c>
      <c r="L20" s="79">
        <v>97.545512464232814</v>
      </c>
      <c r="M20" s="79">
        <v>99.461529107215952</v>
      </c>
      <c r="N20" s="79">
        <v>35.992284406325496</v>
      </c>
      <c r="O20" s="79">
        <v>110.09203440249176</v>
      </c>
      <c r="P20" s="79">
        <v>81.826600819857347</v>
      </c>
      <c r="Q20" s="79">
        <v>112.68278678544465</v>
      </c>
      <c r="R20" s="21"/>
      <c r="S20" s="21"/>
      <c r="T20" s="21"/>
    </row>
    <row r="21" spans="1:20">
      <c r="A21" s="78">
        <v>2014</v>
      </c>
      <c r="B21" s="79">
        <v>105.19238928738646</v>
      </c>
      <c r="C21" s="79">
        <v>91.756956752796015</v>
      </c>
      <c r="D21" s="79">
        <v>96.057402266971863</v>
      </c>
      <c r="E21" s="79">
        <v>111.94904485266093</v>
      </c>
      <c r="F21" s="79">
        <v>109.51847676274792</v>
      </c>
      <c r="G21" s="79">
        <v>89.593808338570312</v>
      </c>
      <c r="I21" s="21"/>
      <c r="J21" s="21"/>
      <c r="K21" s="1">
        <v>2014</v>
      </c>
      <c r="L21" s="79">
        <v>102.61045520375185</v>
      </c>
      <c r="M21" s="79">
        <v>91.262872248577764</v>
      </c>
      <c r="N21" s="79">
        <v>34.573253417256673</v>
      </c>
      <c r="O21" s="79">
        <v>123.24698097245239</v>
      </c>
      <c r="P21" s="79">
        <v>89.615246804641956</v>
      </c>
      <c r="Q21" s="79">
        <v>100.95680002311111</v>
      </c>
      <c r="R21" s="21"/>
      <c r="S21" s="21"/>
      <c r="T21" s="21"/>
    </row>
    <row r="22" spans="1:20">
      <c r="A22" s="78">
        <v>2015</v>
      </c>
      <c r="B22" s="79">
        <v>109.18701617343459</v>
      </c>
      <c r="C22" s="79">
        <v>95.405537656601041</v>
      </c>
      <c r="D22" s="79">
        <v>107.67801475655125</v>
      </c>
      <c r="E22" s="79">
        <v>112.26486741194066</v>
      </c>
      <c r="F22" s="79">
        <v>103.52517053599155</v>
      </c>
      <c r="G22" s="79">
        <v>100.9948610973189</v>
      </c>
      <c r="I22" s="21"/>
      <c r="J22" s="21"/>
      <c r="K22" s="1">
        <v>2015</v>
      </c>
      <c r="L22" s="79">
        <v>112.03729431895538</v>
      </c>
      <c r="M22" s="79">
        <v>87.069833949612558</v>
      </c>
      <c r="N22" s="79">
        <v>37.227792916453502</v>
      </c>
      <c r="O22" s="79">
        <v>138.36305977794342</v>
      </c>
      <c r="P22" s="79">
        <v>92.774337080755302</v>
      </c>
      <c r="Q22" s="79">
        <v>101.9611799516391</v>
      </c>
      <c r="R22" s="21"/>
      <c r="S22" s="21"/>
      <c r="T22" s="21"/>
    </row>
    <row r="23" spans="1:20">
      <c r="A23" s="78">
        <v>2016</v>
      </c>
      <c r="B23" s="79">
        <v>95.841526563064704</v>
      </c>
      <c r="C23" s="79">
        <v>103.60587804878045</v>
      </c>
      <c r="D23" s="79">
        <v>107.67232394366198</v>
      </c>
      <c r="E23" s="79">
        <v>103.65975140537162</v>
      </c>
      <c r="F23" s="79">
        <v>102.72601357466063</v>
      </c>
      <c r="G23" s="79">
        <v>103.10739657494707</v>
      </c>
      <c r="I23" s="21"/>
      <c r="J23" s="21"/>
      <c r="K23" s="1">
        <v>2016</v>
      </c>
      <c r="L23" s="79">
        <v>107.37825319524059</v>
      </c>
      <c r="M23" s="79">
        <v>90.209465979111229</v>
      </c>
      <c r="N23" s="79">
        <v>40.084029786079455</v>
      </c>
      <c r="O23" s="79">
        <v>143.42680380268189</v>
      </c>
      <c r="P23" s="79">
        <v>95.303378103378094</v>
      </c>
      <c r="Q23" s="79">
        <v>105.12951816523196</v>
      </c>
      <c r="R23" s="21"/>
      <c r="S23" s="21"/>
      <c r="T23" s="21"/>
    </row>
    <row r="24" spans="1:20">
      <c r="A24" s="78">
        <v>2017</v>
      </c>
      <c r="B24" s="79">
        <v>99.079673323653211</v>
      </c>
      <c r="C24" s="79">
        <v>96.302764333461283</v>
      </c>
      <c r="D24" s="79">
        <v>98.351687971676398</v>
      </c>
      <c r="E24" s="79">
        <v>93.964263615368068</v>
      </c>
      <c r="F24" s="79">
        <v>97.857817966412014</v>
      </c>
      <c r="G24" s="79">
        <v>99.272820356811053</v>
      </c>
      <c r="I24" s="21"/>
      <c r="J24" s="21"/>
      <c r="K24" s="1">
        <v>2017</v>
      </c>
      <c r="L24" s="79">
        <v>106.39002248648961</v>
      </c>
      <c r="M24" s="79">
        <v>86.874209428337423</v>
      </c>
      <c r="N24" s="79">
        <v>39.423319901678695</v>
      </c>
      <c r="O24" s="79">
        <v>134.76994002024875</v>
      </c>
      <c r="P24" s="79">
        <v>93.261806260245123</v>
      </c>
      <c r="Q24" s="79">
        <v>104.36503771015175</v>
      </c>
      <c r="R24" s="21"/>
      <c r="S24" s="21"/>
      <c r="T24" s="21"/>
    </row>
    <row r="25" spans="1:20">
      <c r="A25" s="78">
        <v>2018</v>
      </c>
      <c r="B25" s="79">
        <v>100.65497531414975</v>
      </c>
      <c r="C25" s="79">
        <v>100.50189396857789</v>
      </c>
      <c r="D25" s="79">
        <v>102.84606715872383</v>
      </c>
      <c r="E25" s="79">
        <v>97.483164582019015</v>
      </c>
      <c r="F25" s="79">
        <v>94.784252564620232</v>
      </c>
      <c r="G25" s="79">
        <v>107.63424764431014</v>
      </c>
      <c r="I25" s="21"/>
      <c r="J25" s="21"/>
      <c r="K25" s="1">
        <v>2018</v>
      </c>
      <c r="L25" s="79">
        <v>107.08685087049447</v>
      </c>
      <c r="M25" s="79">
        <v>87.31022584570799</v>
      </c>
      <c r="N25" s="79">
        <v>40.545334062278997</v>
      </c>
      <c r="O25" s="79">
        <v>131.37800243702742</v>
      </c>
      <c r="P25" s="79">
        <v>88.397505992037523</v>
      </c>
      <c r="Q25" s="79">
        <v>112.3325231430224</v>
      </c>
      <c r="R25" s="21"/>
      <c r="S25" s="21"/>
      <c r="T25" s="21"/>
    </row>
    <row r="26" spans="1:20">
      <c r="A26" s="78">
        <v>2019</v>
      </c>
      <c r="B26" s="79">
        <v>101.5698287351871</v>
      </c>
      <c r="C26" s="79">
        <v>111.83993565486061</v>
      </c>
      <c r="D26" s="79">
        <v>91.956620754033452</v>
      </c>
      <c r="E26" s="79">
        <v>83.563694160190394</v>
      </c>
      <c r="F26" s="79">
        <v>115.1857237821614</v>
      </c>
      <c r="G26" s="79">
        <v>101.84027876506417</v>
      </c>
      <c r="H26" s="21"/>
      <c r="I26" s="21"/>
      <c r="J26" s="21"/>
      <c r="K26" s="1">
        <v>2019</v>
      </c>
      <c r="L26" s="79">
        <v>108.76793102706645</v>
      </c>
      <c r="M26" s="79">
        <v>97.647700405953287</v>
      </c>
      <c r="N26" s="79">
        <v>37.284119077105849</v>
      </c>
      <c r="O26" s="79">
        <v>109.78431215024509</v>
      </c>
      <c r="P26" s="79">
        <v>101.82130708230792</v>
      </c>
      <c r="Q26" s="79">
        <v>114.39975471268424</v>
      </c>
      <c r="R26" s="21"/>
      <c r="S26" s="21"/>
      <c r="T26" s="21"/>
    </row>
    <row r="27" spans="1:20">
      <c r="A27" s="1"/>
      <c r="B27" s="23"/>
      <c r="C27" s="23"/>
      <c r="D27" s="23"/>
      <c r="E27" s="23"/>
      <c r="F27" s="23"/>
      <c r="G27" s="23"/>
      <c r="H27" s="21"/>
      <c r="I27" s="21"/>
      <c r="J27" s="21"/>
      <c r="K27" s="1"/>
      <c r="L27" s="23"/>
      <c r="M27" s="23"/>
      <c r="N27" s="23"/>
      <c r="O27" s="23"/>
      <c r="P27" s="23"/>
      <c r="Q27" s="23"/>
      <c r="R27" s="21"/>
      <c r="S27" s="21"/>
      <c r="T27" s="21"/>
    </row>
    <row r="28" spans="1:20">
      <c r="H28" s="21"/>
      <c r="I28" s="21"/>
      <c r="J28" s="21"/>
      <c r="K28" s="1"/>
      <c r="L28" s="23"/>
      <c r="M28" s="23"/>
      <c r="N28" s="23"/>
      <c r="O28" s="23"/>
      <c r="P28" s="23"/>
      <c r="Q28" s="23"/>
      <c r="R28" s="21"/>
      <c r="S28" s="21"/>
      <c r="T28" s="21"/>
    </row>
    <row r="29" spans="1:20">
      <c r="H29" s="21"/>
      <c r="I29" s="21"/>
      <c r="J29" s="21"/>
      <c r="K29" s="1"/>
      <c r="L29" s="21"/>
      <c r="M29" s="21"/>
      <c r="N29" s="21"/>
      <c r="O29" s="21"/>
      <c r="P29" s="21"/>
      <c r="Q29" s="21"/>
      <c r="R29" s="21"/>
      <c r="S29" s="21"/>
      <c r="T29" s="21"/>
    </row>
    <row r="30" spans="1:20">
      <c r="H30" s="21"/>
      <c r="I30" s="21"/>
      <c r="J30" s="21"/>
    </row>
    <row r="31" spans="1:20">
      <c r="H31" s="21"/>
      <c r="I31" s="21"/>
      <c r="J31" s="21"/>
    </row>
    <row r="32" spans="1:20">
      <c r="H32" s="21"/>
      <c r="I32" s="21"/>
      <c r="J32" s="21"/>
    </row>
    <row r="33" spans="8:10">
      <c r="H33" s="21"/>
      <c r="I33" s="21"/>
      <c r="J33" s="21"/>
    </row>
    <row r="34" spans="8:10">
      <c r="H34" s="21"/>
      <c r="I34" s="21"/>
      <c r="J34" s="21"/>
    </row>
    <row r="35" spans="8:10">
      <c r="H35" s="21"/>
      <c r="I35" s="21"/>
      <c r="J35" s="21"/>
    </row>
    <row r="36" spans="8:10">
      <c r="H36" s="21"/>
      <c r="I36" s="21"/>
      <c r="J36" s="21"/>
    </row>
    <row r="37" spans="8:10">
      <c r="H37" s="21"/>
      <c r="I37" s="21"/>
      <c r="J37" s="21"/>
    </row>
    <row r="38" spans="8:10">
      <c r="H38" s="21"/>
      <c r="I38" s="21"/>
      <c r="J38" s="2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A8F1-EFA5-4A24-A3A1-1267D7963B99}">
  <dimension ref="A1:V53"/>
  <sheetViews>
    <sheetView topLeftCell="A37" workbookViewId="0">
      <selection activeCell="K15" sqref="K15:R40"/>
    </sheetView>
  </sheetViews>
  <sheetFormatPr defaultRowHeight="15"/>
  <sheetData>
    <row r="1" spans="1:22" ht="15.75" thickBot="1">
      <c r="B1" s="50" t="s">
        <v>159</v>
      </c>
      <c r="L1" s="50" t="s">
        <v>160</v>
      </c>
    </row>
    <row r="2" spans="1:22" ht="36.75" thickBot="1">
      <c r="B2" s="18" t="s">
        <v>21</v>
      </c>
      <c r="C2" s="19" t="s">
        <v>22</v>
      </c>
      <c r="D2" s="19" t="s">
        <v>13</v>
      </c>
      <c r="E2" s="19" t="s">
        <v>14</v>
      </c>
      <c r="F2" s="19" t="s">
        <v>23</v>
      </c>
      <c r="G2" s="19" t="s">
        <v>24</v>
      </c>
      <c r="H2" s="19" t="s">
        <v>25</v>
      </c>
      <c r="I2" s="19" t="s">
        <v>26</v>
      </c>
      <c r="J2" s="19" t="s">
        <v>27</v>
      </c>
      <c r="L2" s="18" t="s">
        <v>21</v>
      </c>
      <c r="M2" s="19" t="s">
        <v>22</v>
      </c>
      <c r="N2" s="19" t="s">
        <v>13</v>
      </c>
      <c r="O2" s="19" t="s">
        <v>14</v>
      </c>
      <c r="P2" s="19" t="s">
        <v>23</v>
      </c>
      <c r="Q2" s="19" t="s">
        <v>24</v>
      </c>
      <c r="R2" s="19" t="s">
        <v>25</v>
      </c>
      <c r="S2" s="19" t="s">
        <v>26</v>
      </c>
      <c r="T2" s="19" t="s">
        <v>27</v>
      </c>
    </row>
    <row r="3" spans="1:22">
      <c r="K3">
        <v>2010</v>
      </c>
      <c r="L3" s="25">
        <v>100</v>
      </c>
      <c r="M3" s="25">
        <v>100</v>
      </c>
      <c r="N3" s="25">
        <v>100</v>
      </c>
      <c r="O3" s="25">
        <v>100</v>
      </c>
      <c r="P3" s="25">
        <v>100</v>
      </c>
      <c r="Q3" s="25">
        <v>100</v>
      </c>
      <c r="R3" s="25">
        <v>100</v>
      </c>
      <c r="S3" s="25">
        <v>100</v>
      </c>
      <c r="T3" s="25">
        <v>100</v>
      </c>
    </row>
    <row r="4" spans="1:22">
      <c r="A4" s="1">
        <v>2011</v>
      </c>
      <c r="B4" s="24">
        <v>103.79292452830187</v>
      </c>
      <c r="C4" s="24">
        <v>97.065373437113053</v>
      </c>
      <c r="D4" s="24">
        <v>113.9275559657614</v>
      </c>
      <c r="E4" s="24">
        <v>104.51905482273742</v>
      </c>
      <c r="F4" s="24">
        <v>100.5996399112455</v>
      </c>
      <c r="G4" s="24">
        <v>89.398227312398916</v>
      </c>
      <c r="H4" s="24">
        <v>102.61806136096823</v>
      </c>
      <c r="I4" s="24">
        <v>107.22012578616351</v>
      </c>
      <c r="J4" s="24">
        <v>107.82579776024815</v>
      </c>
      <c r="K4" s="1">
        <v>2011</v>
      </c>
      <c r="L4" s="26">
        <v>103.79292452830187</v>
      </c>
      <c r="M4" s="26">
        <v>97.065373437113053</v>
      </c>
      <c r="N4" s="26">
        <v>113.9275559657614</v>
      </c>
      <c r="O4" s="26">
        <v>104.51905482273742</v>
      </c>
      <c r="P4" s="26">
        <v>100.5996399112455</v>
      </c>
      <c r="Q4" s="26">
        <v>89.398227312398916</v>
      </c>
      <c r="R4" s="26">
        <v>102.61806136096823</v>
      </c>
      <c r="S4" s="26">
        <v>107.22012578616351</v>
      </c>
      <c r="T4" s="26">
        <v>107.82579776024815</v>
      </c>
    </row>
    <row r="5" spans="1:22">
      <c r="A5" s="1">
        <v>2012</v>
      </c>
      <c r="B5" s="24">
        <v>108.0796541200407</v>
      </c>
      <c r="C5" s="24">
        <v>103.95798309343758</v>
      </c>
      <c r="D5" s="24">
        <v>112.42598249124987</v>
      </c>
      <c r="E5" s="24">
        <v>99.017431785507171</v>
      </c>
      <c r="F5" s="24">
        <v>100.36556383348024</v>
      </c>
      <c r="G5" s="24">
        <v>99.838745388228276</v>
      </c>
      <c r="H5" s="24">
        <v>106.56680087716848</v>
      </c>
      <c r="I5" s="24">
        <v>120.0140778977006</v>
      </c>
      <c r="J5" s="24">
        <v>124.69145927687715</v>
      </c>
      <c r="K5" s="1">
        <v>2012</v>
      </c>
      <c r="L5" s="26">
        <v>112.17903383126355</v>
      </c>
      <c r="M5" s="26">
        <v>100.90720450733603</v>
      </c>
      <c r="N5" s="26">
        <v>128.08417412277581</v>
      </c>
      <c r="O5" s="26">
        <v>103.49208381196087</v>
      </c>
      <c r="P5" s="26">
        <v>100.96739581137236</v>
      </c>
      <c r="Q5" s="26">
        <v>89.25406854801551</v>
      </c>
      <c r="R5" s="26">
        <v>109.35678511455357</v>
      </c>
      <c r="S5" s="26">
        <v>128.67924528301884</v>
      </c>
      <c r="T5" s="26">
        <v>134.44956070418775</v>
      </c>
    </row>
    <row r="6" spans="1:22">
      <c r="A6" s="1">
        <v>2013</v>
      </c>
      <c r="B6" s="24">
        <v>103.77071005917158</v>
      </c>
      <c r="C6" s="24">
        <v>105.2201340100888</v>
      </c>
      <c r="D6" s="24">
        <v>101.44292033156388</v>
      </c>
      <c r="E6" s="24">
        <v>100.2024246018908</v>
      </c>
      <c r="F6" s="24">
        <v>118.72115949623274</v>
      </c>
      <c r="G6" s="24">
        <v>113.33087837259066</v>
      </c>
      <c r="H6" s="24">
        <v>107.25008170391681</v>
      </c>
      <c r="I6" s="24">
        <v>102.89977264115196</v>
      </c>
      <c r="J6" s="24">
        <v>94.66436698886973</v>
      </c>
      <c r="K6" s="1">
        <v>2013</v>
      </c>
      <c r="L6" s="26">
        <v>116.40897994422049</v>
      </c>
      <c r="M6" s="26">
        <v>106.17469580845335</v>
      </c>
      <c r="N6" s="26">
        <v>129.93232671270903</v>
      </c>
      <c r="O6" s="26">
        <v>103.70157725060571</v>
      </c>
      <c r="P6" s="26">
        <v>119.86966302041199</v>
      </c>
      <c r="Q6" s="26">
        <v>101.15241986874015</v>
      </c>
      <c r="R6" s="26">
        <v>117.28524138413545</v>
      </c>
      <c r="S6" s="26">
        <v>132.41065083257664</v>
      </c>
      <c r="T6" s="26">
        <v>127.27582555993547</v>
      </c>
    </row>
    <row r="7" spans="1:22">
      <c r="A7" s="1">
        <v>2014</v>
      </c>
      <c r="B7" s="24">
        <v>98.728150873965021</v>
      </c>
      <c r="C7" s="24">
        <v>98.346192594684254</v>
      </c>
      <c r="D7" s="24">
        <v>101.7336736137882</v>
      </c>
      <c r="E7" s="24">
        <v>98.439052011222287</v>
      </c>
      <c r="F7" s="24">
        <v>105.3474420505613</v>
      </c>
      <c r="G7" s="24">
        <v>106.54922878356898</v>
      </c>
      <c r="H7" s="24">
        <v>105.5738890642443</v>
      </c>
      <c r="I7" s="24">
        <v>108.07618100682976</v>
      </c>
      <c r="J7" s="24">
        <v>119.41654197619127</v>
      </c>
      <c r="K7" s="1">
        <v>2014</v>
      </c>
      <c r="L7" s="26">
        <v>114.92843335017369</v>
      </c>
      <c r="M7" s="26">
        <v>104.41877082660169</v>
      </c>
      <c r="N7" s="26">
        <v>132.18492917670835</v>
      </c>
      <c r="O7" s="26">
        <v>102.08284956618161</v>
      </c>
      <c r="P7" s="26">
        <v>126.27962378663163</v>
      </c>
      <c r="Q7" s="26">
        <v>107.77712326606023</v>
      </c>
      <c r="R7" s="26">
        <v>123.8225906276183</v>
      </c>
      <c r="S7" s="26">
        <v>143.10437466613686</v>
      </c>
      <c r="T7" s="26">
        <v>151.98838965532431</v>
      </c>
    </row>
    <row r="8" spans="1:22">
      <c r="A8" s="1">
        <v>2015</v>
      </c>
      <c r="B8" s="24">
        <v>99.375925925925927</v>
      </c>
      <c r="C8" s="24">
        <v>99.880046989209859</v>
      </c>
      <c r="D8" s="24">
        <v>102.47532314534295</v>
      </c>
      <c r="E8" s="24">
        <v>105.32096238322954</v>
      </c>
      <c r="F8" s="24">
        <v>97.055191888181668</v>
      </c>
      <c r="G8" s="24">
        <v>93.622204085116351</v>
      </c>
      <c r="H8" s="24">
        <v>98.412950950577809</v>
      </c>
      <c r="I8" s="24">
        <v>106.79230683359555</v>
      </c>
      <c r="J8" s="24">
        <v>82.592383193680433</v>
      </c>
      <c r="K8" s="1">
        <v>2015</v>
      </c>
      <c r="L8" s="26">
        <v>114.21119479389576</v>
      </c>
      <c r="M8" s="26">
        <v>104.29351736716512</v>
      </c>
      <c r="N8" s="26">
        <v>135.4569333232746</v>
      </c>
      <c r="O8" s="26">
        <v>107.51463959132694</v>
      </c>
      <c r="P8" s="26">
        <v>122.56093118178923</v>
      </c>
      <c r="Q8" s="26">
        <v>100.90331830121833</v>
      </c>
      <c r="R8" s="26">
        <v>121.85746538009275</v>
      </c>
      <c r="S8" s="26">
        <v>152.82446288575906</v>
      </c>
      <c r="T8" s="26">
        <v>125.5308331940296</v>
      </c>
    </row>
    <row r="9" spans="1:22">
      <c r="A9" s="1">
        <v>2016</v>
      </c>
      <c r="B9" s="24">
        <v>107.25769230769235</v>
      </c>
      <c r="C9" s="24">
        <v>104.43763485276827</v>
      </c>
      <c r="D9" s="24">
        <v>106.39374154461503</v>
      </c>
      <c r="E9" s="24">
        <v>107.6625126160004</v>
      </c>
      <c r="F9" s="24">
        <v>109.6247717544387</v>
      </c>
      <c r="G9" s="24">
        <v>110.2139171057635</v>
      </c>
      <c r="H9" s="24">
        <v>106.52547203704444</v>
      </c>
      <c r="I9" s="24">
        <v>99.527814805775122</v>
      </c>
      <c r="J9" s="24">
        <v>113.77046853803607</v>
      </c>
      <c r="K9" s="1">
        <v>2016</v>
      </c>
      <c r="L9" s="26">
        <v>122.50029189297587</v>
      </c>
      <c r="M9" s="26">
        <v>108.92168284302836</v>
      </c>
      <c r="N9" s="26">
        <v>144.11769954422627</v>
      </c>
      <c r="O9" s="26">
        <v>115.75296241405972</v>
      </c>
      <c r="P9" s="26">
        <v>134.35714106815112</v>
      </c>
      <c r="Q9" s="26">
        <v>111.20949958946946</v>
      </c>
      <c r="R9" s="26">
        <v>129.8092402085218</v>
      </c>
      <c r="S9" s="26">
        <v>152.10284839885881</v>
      </c>
      <c r="T9" s="26">
        <v>142.81701708454798</v>
      </c>
    </row>
    <row r="10" spans="1:22">
      <c r="A10" s="1">
        <v>2017</v>
      </c>
      <c r="B10" s="24">
        <v>110.31175908221797</v>
      </c>
      <c r="C10" s="24">
        <v>111.11579999999999</v>
      </c>
      <c r="D10" s="24">
        <v>105.86981677917069</v>
      </c>
      <c r="E10" s="24">
        <v>110.67484662576686</v>
      </c>
      <c r="F10" s="24">
        <v>106.99571694599628</v>
      </c>
      <c r="G10" s="24">
        <v>109.97033898305087</v>
      </c>
      <c r="H10" s="24">
        <v>105.85754451733833</v>
      </c>
      <c r="I10" s="24">
        <v>112.03717826501429</v>
      </c>
      <c r="J10" s="24">
        <v>114.54267515923569</v>
      </c>
      <c r="K10" s="1">
        <v>2017</v>
      </c>
      <c r="L10" s="26">
        <v>135.13222686799332</v>
      </c>
      <c r="M10" s="26">
        <v>121.0291992644937</v>
      </c>
      <c r="N10" s="26">
        <v>152.57714445382805</v>
      </c>
      <c r="O10" s="26">
        <v>128.10941361654216</v>
      </c>
      <c r="P10" s="26">
        <v>143.75638635401191</v>
      </c>
      <c r="Q10" s="26">
        <v>122.29746367989412</v>
      </c>
      <c r="R10" s="26">
        <v>137.41287424135461</v>
      </c>
      <c r="S10" s="26">
        <v>170.41173940679388</v>
      </c>
      <c r="T10" s="26">
        <v>163.58643195126393</v>
      </c>
    </row>
    <row r="11" spans="1:22">
      <c r="A11" s="1">
        <v>2018</v>
      </c>
      <c r="B11" s="24">
        <v>109.41652173913042</v>
      </c>
      <c r="C11" s="24">
        <v>108.47307326355853</v>
      </c>
      <c r="D11" s="24">
        <v>107.66509615384616</v>
      </c>
      <c r="E11" s="24">
        <v>106.96404919583729</v>
      </c>
      <c r="F11" s="24">
        <v>108.51631205673759</v>
      </c>
      <c r="G11" s="24">
        <v>111.08488278092156</v>
      </c>
      <c r="H11" s="24">
        <v>105.62633928571429</v>
      </c>
      <c r="I11" s="24">
        <v>119.54711246200608</v>
      </c>
      <c r="J11" s="24">
        <v>108.09999999999998</v>
      </c>
      <c r="K11" s="1">
        <v>2018</v>
      </c>
      <c r="L11" s="26">
        <v>147.85698238758894</v>
      </c>
      <c r="M11" s="26">
        <v>131.28409198847248</v>
      </c>
      <c r="N11" s="26">
        <v>164.27232928500672</v>
      </c>
      <c r="O11" s="26">
        <v>137.03101620529682</v>
      </c>
      <c r="P11" s="26">
        <v>155.99912881740892</v>
      </c>
      <c r="Q11" s="26">
        <v>135.85399417285052</v>
      </c>
      <c r="R11" s="26">
        <v>145.14418876842512</v>
      </c>
      <c r="S11" s="26">
        <v>203.72231375710064</v>
      </c>
      <c r="T11" s="26">
        <v>176.83693293931626</v>
      </c>
    </row>
    <row r="12" spans="1:22">
      <c r="A12" s="1">
        <v>2019</v>
      </c>
      <c r="B12" s="24">
        <v>107.23361742424242</v>
      </c>
      <c r="C12" s="24">
        <v>126.30602409638556</v>
      </c>
      <c r="D12" s="24">
        <v>103.77196261682246</v>
      </c>
      <c r="E12" s="24">
        <v>121.64281217208814</v>
      </c>
      <c r="F12" s="24">
        <v>105.48858800773695</v>
      </c>
      <c r="G12" s="24">
        <v>113.80265674814028</v>
      </c>
      <c r="H12" s="24">
        <v>104.85709188224799</v>
      </c>
      <c r="I12" s="24">
        <v>112.63396226415097</v>
      </c>
      <c r="J12" s="24">
        <v>89.668211920529799</v>
      </c>
      <c r="K12" s="1">
        <v>2019</v>
      </c>
      <c r="L12" s="26">
        <v>158.55239082853663</v>
      </c>
      <c r="M12" s="26">
        <v>165.81971686168103</v>
      </c>
      <c r="N12" s="26">
        <v>170.46862013542068</v>
      </c>
      <c r="O12" s="26">
        <v>166.68838166011287</v>
      </c>
      <c r="P12" s="26">
        <v>164.56127829385534</v>
      </c>
      <c r="Q12" s="26">
        <v>154.60545466716758</v>
      </c>
      <c r="R12" s="26">
        <v>152.193975378651</v>
      </c>
      <c r="S12" s="26">
        <v>229.46051400082797</v>
      </c>
      <c r="T12" s="26">
        <v>158.56651578179125</v>
      </c>
    </row>
    <row r="13" spans="1:22">
      <c r="A13" s="1">
        <v>2020</v>
      </c>
      <c r="B13" s="24">
        <v>110.14340425531914</v>
      </c>
      <c r="C13" s="24">
        <v>117.63319415448849</v>
      </c>
      <c r="D13" s="24">
        <v>115.58287752675386</v>
      </c>
      <c r="E13" s="24">
        <v>112.15273477812175</v>
      </c>
      <c r="F13" s="24">
        <v>108.49497098646033</v>
      </c>
      <c r="G13" s="24">
        <v>102.90940540540537</v>
      </c>
      <c r="H13" s="24">
        <v>119.43844393592676</v>
      </c>
      <c r="I13" s="24">
        <v>111.43280182232343</v>
      </c>
      <c r="J13" s="24">
        <v>113.12006141248719</v>
      </c>
      <c r="K13" s="1">
        <v>2020</v>
      </c>
      <c r="L13" s="26">
        <v>174.63500078674866</v>
      </c>
      <c r="M13" s="26">
        <v>195.05902948232435</v>
      </c>
      <c r="N13" s="26">
        <v>197.03253643267058</v>
      </c>
      <c r="O13" s="26">
        <v>186.94557858920973</v>
      </c>
      <c r="P13" s="26">
        <v>178.54071113986657</v>
      </c>
      <c r="Q13" s="26">
        <v>159.1035541223057</v>
      </c>
      <c r="R13" s="26">
        <v>181.77811595648825</v>
      </c>
      <c r="S13" s="26">
        <v>255.69427982702732</v>
      </c>
      <c r="T13" s="26">
        <v>179.37054003200345</v>
      </c>
    </row>
    <row r="14" spans="1:22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2"/>
      <c r="M14" s="81"/>
      <c r="N14" s="81"/>
      <c r="O14" s="81"/>
      <c r="P14" s="81"/>
      <c r="Q14" s="81"/>
      <c r="R14" s="81"/>
      <c r="S14" s="81"/>
      <c r="T14" s="81"/>
      <c r="U14" s="81"/>
      <c r="V14" s="81"/>
    </row>
    <row r="15" spans="1:22" ht="15.75" thickBot="1">
      <c r="B15" s="50" t="s">
        <v>163</v>
      </c>
      <c r="K15" s="51"/>
      <c r="L15" s="85"/>
      <c r="M15" s="51"/>
      <c r="N15" s="51"/>
      <c r="O15" s="51"/>
      <c r="P15" s="51"/>
      <c r="Q15" s="51"/>
      <c r="R15" s="51"/>
      <c r="S15" s="51"/>
      <c r="T15" s="51"/>
      <c r="U15" s="81"/>
      <c r="V15" s="81"/>
    </row>
    <row r="16" spans="1:22" ht="36.75" thickBot="1">
      <c r="B16" s="29" t="s">
        <v>31</v>
      </c>
      <c r="C16" s="20" t="s">
        <v>12</v>
      </c>
      <c r="D16" s="20" t="s">
        <v>13</v>
      </c>
      <c r="E16" s="20" t="s">
        <v>14</v>
      </c>
      <c r="F16" s="20" t="s">
        <v>32</v>
      </c>
      <c r="G16" s="83" t="s">
        <v>30</v>
      </c>
      <c r="H16" s="22"/>
      <c r="I16" s="22"/>
      <c r="J16" s="22"/>
      <c r="K16" s="51"/>
      <c r="L16" s="22"/>
      <c r="M16" s="22"/>
      <c r="N16" s="22"/>
      <c r="O16" s="22"/>
      <c r="P16" s="22"/>
      <c r="Q16" s="22"/>
      <c r="R16" s="22"/>
      <c r="S16" s="22"/>
      <c r="T16" s="22"/>
      <c r="U16" s="81"/>
      <c r="V16" s="81"/>
    </row>
    <row r="17" spans="1:22">
      <c r="A17">
        <v>2010</v>
      </c>
      <c r="B17" s="27">
        <v>0.48626293560602796</v>
      </c>
      <c r="C17" s="27">
        <v>0.58890102253549081</v>
      </c>
      <c r="D17" s="27">
        <v>0.19394038506292968</v>
      </c>
      <c r="E17" s="27">
        <v>0.52469535484340324</v>
      </c>
      <c r="F17" s="27">
        <v>0.3090860519202967</v>
      </c>
      <c r="G17" s="27">
        <v>0.52206326374156786</v>
      </c>
      <c r="H17" s="22"/>
      <c r="I17" s="22"/>
      <c r="J17" s="22"/>
      <c r="K17" s="56"/>
      <c r="L17" s="86"/>
      <c r="M17" s="86"/>
      <c r="N17" s="86"/>
      <c r="O17" s="86"/>
      <c r="P17" s="86"/>
      <c r="Q17" s="86"/>
      <c r="R17" s="82"/>
      <c r="S17" s="82"/>
      <c r="T17" s="82"/>
      <c r="U17" s="81"/>
      <c r="V17" s="81"/>
    </row>
    <row r="18" spans="1:22">
      <c r="A18" s="1">
        <v>2011</v>
      </c>
      <c r="B18" s="27">
        <v>0.49861988300171284</v>
      </c>
      <c r="C18" s="27">
        <v>0.60534449609384511</v>
      </c>
      <c r="D18" s="27">
        <v>0.1925698022707151</v>
      </c>
      <c r="E18" s="27">
        <v>0.49560158819024813</v>
      </c>
      <c r="F18" s="27">
        <v>0.32286278118660688</v>
      </c>
      <c r="G18" s="27">
        <v>0.49691963388276034</v>
      </c>
      <c r="H18" s="81"/>
      <c r="I18" s="81"/>
      <c r="J18" s="81"/>
      <c r="K18" s="56"/>
      <c r="L18" s="86"/>
      <c r="M18" s="86"/>
      <c r="N18" s="86"/>
      <c r="O18" s="86"/>
      <c r="P18" s="86"/>
      <c r="Q18" s="86"/>
      <c r="R18" s="81"/>
      <c r="S18" s="81"/>
      <c r="T18" s="81"/>
      <c r="U18" s="81"/>
      <c r="V18" s="81"/>
    </row>
    <row r="19" spans="1:22">
      <c r="A19" s="1">
        <v>2012</v>
      </c>
      <c r="B19" s="27">
        <v>0.51446676973399375</v>
      </c>
      <c r="C19" s="27">
        <v>0.57391626528343831</v>
      </c>
      <c r="D19" s="27">
        <v>0.19990438885976006</v>
      </c>
      <c r="E19" s="27">
        <v>0.44221925933988193</v>
      </c>
      <c r="F19" s="27">
        <v>0.3285776364950333</v>
      </c>
      <c r="G19" s="27">
        <v>0.48187437154258023</v>
      </c>
      <c r="H19" s="81"/>
      <c r="I19" s="81"/>
      <c r="J19" s="81"/>
      <c r="K19" s="56"/>
      <c r="L19" s="86"/>
      <c r="M19" s="86"/>
      <c r="N19" s="86"/>
      <c r="O19" s="86"/>
      <c r="P19" s="86"/>
      <c r="Q19" s="86"/>
      <c r="R19" s="81"/>
      <c r="S19" s="81"/>
      <c r="T19" s="81"/>
      <c r="U19" s="81"/>
      <c r="V19" s="81"/>
    </row>
    <row r="20" spans="1:22">
      <c r="A20" s="1">
        <v>2013</v>
      </c>
      <c r="B20" s="27">
        <v>0.48682053213219462</v>
      </c>
      <c r="C20" s="27">
        <v>0.54094648893424335</v>
      </c>
      <c r="D20" s="27">
        <v>0.26511667691756247</v>
      </c>
      <c r="E20" s="27">
        <v>0.36873893038206002</v>
      </c>
      <c r="F20" s="27">
        <v>0.33062654904991606</v>
      </c>
      <c r="G20" s="27">
        <v>0.47368317298967438</v>
      </c>
      <c r="H20" s="81"/>
      <c r="I20" s="81"/>
      <c r="J20" s="81"/>
      <c r="K20" s="56"/>
      <c r="L20" s="86"/>
      <c r="M20" s="86"/>
      <c r="N20" s="86"/>
      <c r="O20" s="86"/>
      <c r="P20" s="86"/>
      <c r="Q20" s="86"/>
      <c r="R20" s="81"/>
      <c r="S20" s="81"/>
      <c r="T20" s="81"/>
      <c r="U20" s="81"/>
      <c r="V20" s="81"/>
    </row>
    <row r="21" spans="1:22">
      <c r="A21" s="1">
        <v>2014</v>
      </c>
      <c r="B21" s="27">
        <v>0.46193742263698656</v>
      </c>
      <c r="C21" s="27">
        <v>0.5014339944867785</v>
      </c>
      <c r="D21" s="27">
        <v>0.24788266518069232</v>
      </c>
      <c r="E21" s="27">
        <v>0.2907918898637129</v>
      </c>
      <c r="F21" s="27">
        <v>0.34482563712456105</v>
      </c>
      <c r="G21" s="27">
        <v>0.46015539299951846</v>
      </c>
      <c r="H21" s="81"/>
      <c r="I21" s="81"/>
      <c r="J21" s="81"/>
      <c r="K21" s="56"/>
      <c r="L21" s="86"/>
      <c r="M21" s="86"/>
      <c r="N21" s="86"/>
      <c r="O21" s="86"/>
      <c r="P21" s="86"/>
      <c r="Q21" s="86"/>
      <c r="R21" s="81"/>
      <c r="S21" s="81"/>
      <c r="T21" s="81"/>
      <c r="U21" s="81"/>
      <c r="V21" s="81"/>
    </row>
    <row r="22" spans="1:22">
      <c r="A22" s="1">
        <v>2015</v>
      </c>
      <c r="B22" s="27">
        <v>0.44381193115555573</v>
      </c>
      <c r="C22" s="27">
        <v>0.49663896681310532</v>
      </c>
      <c r="D22" s="27">
        <v>0.26518708037154592</v>
      </c>
      <c r="E22" s="27">
        <v>0.22844306644160797</v>
      </c>
      <c r="F22" s="27">
        <v>0.33150695259023066</v>
      </c>
      <c r="G22" s="27">
        <v>0.46690209797294674</v>
      </c>
      <c r="H22" s="81"/>
      <c r="I22" s="81"/>
      <c r="J22" s="81"/>
      <c r="K22" s="56"/>
      <c r="L22" s="86"/>
      <c r="M22" s="86"/>
      <c r="N22" s="86"/>
      <c r="O22" s="86"/>
      <c r="P22" s="86"/>
      <c r="Q22" s="86"/>
      <c r="R22" s="81"/>
      <c r="S22" s="81"/>
      <c r="T22" s="81"/>
      <c r="U22" s="81"/>
      <c r="V22" s="81"/>
    </row>
    <row r="23" spans="1:22">
      <c r="A23" s="1">
        <v>2016</v>
      </c>
      <c r="B23" s="27">
        <v>0.47632160888534236</v>
      </c>
      <c r="C23" s="27">
        <v>0.49093049922657206</v>
      </c>
      <c r="D23" s="27">
        <v>0.29835917824142316</v>
      </c>
      <c r="E23" s="27">
        <v>0.23425489179406891</v>
      </c>
      <c r="F23" s="27">
        <v>0.36156047742263164</v>
      </c>
      <c r="G23" s="27">
        <v>0.47749840687625866</v>
      </c>
      <c r="H23" s="81"/>
      <c r="I23" s="81"/>
      <c r="J23" s="81"/>
      <c r="K23" s="56"/>
      <c r="L23" s="86"/>
      <c r="M23" s="86"/>
      <c r="N23" s="86"/>
      <c r="O23" s="86"/>
      <c r="P23" s="86"/>
      <c r="Q23" s="86"/>
      <c r="R23" s="81"/>
      <c r="S23" s="81"/>
      <c r="T23" s="81"/>
      <c r="U23" s="51"/>
      <c r="V23" s="51"/>
    </row>
    <row r="24" spans="1:22">
      <c r="A24" s="1">
        <v>2017</v>
      </c>
      <c r="B24" s="27">
        <v>0.49356201127227622</v>
      </c>
      <c r="C24" s="27">
        <v>0.5024618359225701</v>
      </c>
      <c r="D24" s="27">
        <v>0.28682289867695865</v>
      </c>
      <c r="E24" s="27">
        <v>0.21009672777223595</v>
      </c>
      <c r="F24" s="27">
        <v>0.32459327182387743</v>
      </c>
      <c r="G24" s="27">
        <v>0.52965759036796378</v>
      </c>
      <c r="H24" s="81"/>
      <c r="I24" s="81"/>
      <c r="J24" s="81"/>
      <c r="K24" s="56"/>
      <c r="L24" s="86"/>
      <c r="M24" s="86"/>
      <c r="N24" s="86"/>
      <c r="O24" s="86"/>
      <c r="P24" s="86"/>
      <c r="Q24" s="86"/>
      <c r="R24" s="81"/>
      <c r="S24" s="81"/>
      <c r="T24" s="81"/>
      <c r="U24" s="51"/>
      <c r="V24" s="51"/>
    </row>
    <row r="25" spans="1:22">
      <c r="A25" s="1">
        <v>2018</v>
      </c>
      <c r="B25" s="27">
        <v>0.50899183010027915</v>
      </c>
      <c r="C25" s="27">
        <v>0.49197716993323287</v>
      </c>
      <c r="D25" s="27">
        <v>0.27455443660631856</v>
      </c>
      <c r="E25" s="27">
        <v>0.23540277150928574</v>
      </c>
      <c r="F25" s="27">
        <v>0.37719199476214904</v>
      </c>
      <c r="G25" s="27">
        <v>0.54515801859740542</v>
      </c>
      <c r="H25" s="81"/>
      <c r="I25" s="81"/>
      <c r="J25" s="81"/>
      <c r="K25" s="56"/>
      <c r="L25" s="86"/>
      <c r="M25" s="86"/>
      <c r="N25" s="86"/>
      <c r="O25" s="86"/>
      <c r="P25" s="86"/>
      <c r="Q25" s="86"/>
      <c r="R25" s="81"/>
      <c r="S25" s="81"/>
      <c r="T25" s="81"/>
      <c r="U25" s="51"/>
      <c r="V25" s="51"/>
    </row>
    <row r="26" spans="1:22">
      <c r="A26" s="1">
        <v>2019</v>
      </c>
      <c r="B26" s="27">
        <v>0.52864076614140409</v>
      </c>
      <c r="C26" s="27">
        <v>0.47951366637466269</v>
      </c>
      <c r="D26" s="27">
        <v>0.28775736608934915</v>
      </c>
      <c r="E26" s="27">
        <v>0.29585128916806663</v>
      </c>
      <c r="F26" s="27">
        <v>0.33722788377940399</v>
      </c>
      <c r="G26" s="27">
        <v>0.55751876096429631</v>
      </c>
      <c r="H26" s="81"/>
      <c r="I26" s="81"/>
      <c r="J26" s="81"/>
      <c r="K26" s="56"/>
      <c r="L26" s="81"/>
      <c r="M26" s="81"/>
      <c r="N26" s="81"/>
      <c r="O26" s="81"/>
      <c r="P26" s="81"/>
      <c r="Q26" s="81"/>
      <c r="R26" s="81"/>
      <c r="S26" s="81"/>
      <c r="T26" s="81"/>
      <c r="U26" s="51"/>
      <c r="V26" s="51"/>
    </row>
    <row r="27" spans="1:22">
      <c r="A27" s="56"/>
      <c r="B27" s="81"/>
      <c r="C27" s="81"/>
      <c r="D27" s="81"/>
      <c r="E27" s="81"/>
      <c r="F27" s="81"/>
      <c r="G27" s="81"/>
      <c r="H27" s="81"/>
      <c r="I27" s="81"/>
      <c r="J27" s="81"/>
      <c r="K27" s="56"/>
      <c r="L27" s="81"/>
      <c r="M27" s="81"/>
      <c r="N27" s="81"/>
      <c r="O27" s="81"/>
      <c r="P27" s="81"/>
      <c r="Q27" s="81"/>
      <c r="R27" s="81"/>
      <c r="S27" s="81"/>
      <c r="T27" s="81"/>
      <c r="U27" s="51"/>
      <c r="V27" s="51"/>
    </row>
    <row r="28" spans="1:22">
      <c r="A28" s="51"/>
      <c r="B28" s="51"/>
      <c r="C28" s="51"/>
      <c r="D28" s="51"/>
      <c r="E28" s="51"/>
      <c r="F28" s="51"/>
      <c r="G28" s="51"/>
      <c r="H28" s="51"/>
      <c r="K28" s="51"/>
      <c r="L28" s="51"/>
      <c r="M28" s="51"/>
      <c r="N28" s="51"/>
      <c r="O28" s="51"/>
      <c r="P28" s="51"/>
      <c r="Q28" s="51"/>
      <c r="R28" s="51"/>
    </row>
    <row r="29" spans="1:22" ht="15.75" thickBot="1">
      <c r="A29" t="s">
        <v>33</v>
      </c>
      <c r="B29" s="35" t="s">
        <v>161</v>
      </c>
      <c r="H29" s="51"/>
      <c r="K29" s="51"/>
      <c r="L29" s="87"/>
      <c r="M29" s="51"/>
      <c r="N29" s="51"/>
      <c r="O29" s="51"/>
      <c r="P29" s="51"/>
      <c r="Q29" s="51"/>
      <c r="R29" s="51"/>
    </row>
    <row r="30" spans="1:22" ht="36.75" thickBot="1">
      <c r="B30" s="18" t="s">
        <v>21</v>
      </c>
      <c r="C30" s="19" t="s">
        <v>22</v>
      </c>
      <c r="D30" s="19" t="s">
        <v>13</v>
      </c>
      <c r="E30" s="19" t="s">
        <v>14</v>
      </c>
      <c r="F30" s="19" t="s">
        <v>23</v>
      </c>
      <c r="G30" s="84" t="s">
        <v>30</v>
      </c>
      <c r="H30" s="22"/>
      <c r="I30" s="22"/>
      <c r="J30" s="22"/>
      <c r="K30" s="51"/>
      <c r="L30" s="22"/>
      <c r="M30" s="22"/>
      <c r="N30" s="22"/>
      <c r="O30" s="22"/>
      <c r="P30" s="22"/>
      <c r="Q30" s="22"/>
      <c r="R30" s="22"/>
      <c r="S30" s="22"/>
      <c r="T30" s="22"/>
    </row>
    <row r="31" spans="1:22">
      <c r="A31" s="1">
        <v>2011</v>
      </c>
      <c r="B31" s="28">
        <v>107.71362019004805</v>
      </c>
      <c r="C31" s="28">
        <v>116.01578457198323</v>
      </c>
      <c r="D31" s="28">
        <v>97.573932411576052</v>
      </c>
      <c r="E31" s="28">
        <v>82.555599101110317</v>
      </c>
      <c r="F31" s="28">
        <v>112.62007196857407</v>
      </c>
      <c r="G31" s="28">
        <v>106.24418787066307</v>
      </c>
      <c r="H31" s="22"/>
      <c r="I31" s="22"/>
      <c r="J31" s="22"/>
      <c r="K31" s="51"/>
      <c r="L31" s="53"/>
      <c r="M31" s="53"/>
      <c r="N31" s="53"/>
      <c r="O31" s="53"/>
      <c r="P31" s="53"/>
      <c r="Q31" s="53"/>
      <c r="R31" s="82"/>
      <c r="S31" s="82"/>
      <c r="T31" s="82"/>
    </row>
    <row r="32" spans="1:22">
      <c r="A32" s="1">
        <v>2012</v>
      </c>
      <c r="B32" s="28">
        <v>109.4674532341958</v>
      </c>
      <c r="C32" s="28">
        <v>102.45982921491992</v>
      </c>
      <c r="D32" s="28">
        <v>106.40020269598678</v>
      </c>
      <c r="E32" s="28">
        <v>85.601212455076677</v>
      </c>
      <c r="F32" s="28">
        <v>103.79654162340654</v>
      </c>
      <c r="G32" s="28">
        <v>92.346165372192047</v>
      </c>
      <c r="H32" s="81"/>
      <c r="I32" s="81"/>
      <c r="J32" s="81"/>
      <c r="K32" s="56"/>
      <c r="L32" s="86"/>
      <c r="M32" s="86"/>
      <c r="N32" s="86"/>
      <c r="O32" s="86"/>
      <c r="P32" s="86"/>
      <c r="Q32" s="86"/>
      <c r="R32" s="81"/>
      <c r="S32" s="81"/>
      <c r="T32" s="81"/>
    </row>
    <row r="33" spans="1:20">
      <c r="A33" s="1">
        <v>2013</v>
      </c>
      <c r="B33" s="28">
        <v>100.07894364923004</v>
      </c>
      <c r="C33" s="28">
        <v>90.699928926413321</v>
      </c>
      <c r="D33" s="28">
        <v>119.13156214375906</v>
      </c>
      <c r="E33" s="28">
        <v>69.891814365432197</v>
      </c>
      <c r="F33" s="28">
        <v>88.207698291432777</v>
      </c>
      <c r="G33" s="28">
        <v>83.04702820664329</v>
      </c>
      <c r="H33" s="81"/>
      <c r="I33" s="81"/>
      <c r="J33" s="81"/>
      <c r="K33" s="56"/>
      <c r="L33" s="86"/>
      <c r="M33" s="86"/>
      <c r="N33" s="86"/>
      <c r="O33" s="86"/>
      <c r="P33" s="86"/>
      <c r="Q33" s="86"/>
      <c r="R33" s="81"/>
      <c r="S33" s="81"/>
      <c r="T33" s="81"/>
    </row>
    <row r="34" spans="1:20">
      <c r="A34" s="1">
        <v>2014</v>
      </c>
      <c r="B34" s="28">
        <v>101.27684373774866</v>
      </c>
      <c r="C34" s="28">
        <v>115.6996000268073</v>
      </c>
      <c r="D34" s="28">
        <v>113.63092446392137</v>
      </c>
      <c r="E34" s="28">
        <v>80.466369933765208</v>
      </c>
      <c r="F34" s="28">
        <v>100.71745790474758</v>
      </c>
      <c r="G34" s="28">
        <v>114.03451534219771</v>
      </c>
      <c r="H34" s="81"/>
      <c r="I34" s="81"/>
      <c r="J34" s="81"/>
      <c r="K34" s="56"/>
      <c r="L34" s="86"/>
      <c r="M34" s="86"/>
      <c r="N34" s="86"/>
      <c r="O34" s="86"/>
      <c r="P34" s="86"/>
      <c r="Q34" s="86"/>
      <c r="R34" s="81"/>
      <c r="S34" s="81"/>
      <c r="T34" s="81"/>
    </row>
    <row r="35" spans="1:20">
      <c r="A35" s="1">
        <v>2015</v>
      </c>
      <c r="B35" s="28">
        <v>97.513938512671118</v>
      </c>
      <c r="C35" s="28">
        <v>109.22564244118962</v>
      </c>
      <c r="D35" s="28">
        <v>103.19022815633312</v>
      </c>
      <c r="E35" s="28">
        <v>82.350409109835752</v>
      </c>
      <c r="F35" s="28">
        <v>92.190953191443853</v>
      </c>
      <c r="G35" s="28">
        <v>107.87296973110696</v>
      </c>
      <c r="H35" s="81"/>
      <c r="I35" s="81"/>
      <c r="J35" s="81"/>
      <c r="K35" s="56"/>
      <c r="L35" s="86"/>
      <c r="M35" s="86"/>
      <c r="N35" s="86"/>
      <c r="O35" s="86"/>
      <c r="P35" s="86"/>
      <c r="Q35" s="86"/>
      <c r="R35" s="81"/>
      <c r="S35" s="81"/>
      <c r="T35" s="81"/>
    </row>
    <row r="36" spans="1:20">
      <c r="A36" s="1">
        <v>2016</v>
      </c>
      <c r="B36" s="28">
        <v>112.56024725562419</v>
      </c>
      <c r="C36" s="28">
        <v>109.36764382302667</v>
      </c>
      <c r="D36" s="28">
        <v>108.68210716331401</v>
      </c>
      <c r="E36" s="28">
        <v>100.781527203062</v>
      </c>
      <c r="F36" s="28">
        <v>104.34426970544055</v>
      </c>
      <c r="G36" s="28">
        <v>106.24332236609315</v>
      </c>
      <c r="H36" s="81"/>
      <c r="I36" s="81"/>
      <c r="J36" s="81"/>
      <c r="K36" s="56"/>
      <c r="L36" s="86"/>
      <c r="M36" s="86"/>
      <c r="N36" s="86"/>
      <c r="O36" s="86"/>
      <c r="P36" s="86"/>
      <c r="Q36" s="86"/>
      <c r="R36" s="81"/>
      <c r="S36" s="81"/>
      <c r="T36" s="81"/>
    </row>
    <row r="37" spans="1:20">
      <c r="A37" s="1">
        <v>2017</v>
      </c>
      <c r="B37" s="28">
        <v>110.64634647631786</v>
      </c>
      <c r="C37" s="28">
        <v>109.13759477175356</v>
      </c>
      <c r="D37" s="28">
        <v>98.570611051997787</v>
      </c>
      <c r="E37" s="28">
        <v>100.49899676652099</v>
      </c>
      <c r="F37" s="28">
        <v>100.5631724960419</v>
      </c>
      <c r="G37" s="28">
        <v>117.09300379018397</v>
      </c>
      <c r="H37" s="81"/>
      <c r="I37" s="81"/>
      <c r="J37" s="81"/>
      <c r="K37" s="56"/>
      <c r="L37" s="86"/>
      <c r="M37" s="86"/>
      <c r="N37" s="86"/>
      <c r="O37" s="86"/>
      <c r="P37" s="86"/>
      <c r="Q37" s="86"/>
      <c r="R37" s="81"/>
      <c r="S37" s="81"/>
      <c r="T37" s="81"/>
    </row>
    <row r="38" spans="1:20">
      <c r="A38" s="1">
        <v>2018</v>
      </c>
      <c r="B38" s="28">
        <v>109.95079767254052</v>
      </c>
      <c r="C38" s="28">
        <v>108.47758685701969</v>
      </c>
      <c r="D38" s="28">
        <v>97.037506433883266</v>
      </c>
      <c r="E38" s="28">
        <v>113.73124423172898</v>
      </c>
      <c r="F38" s="28">
        <v>117.76919448691312</v>
      </c>
      <c r="G38" s="28">
        <v>110.63606686722878</v>
      </c>
      <c r="H38" s="81"/>
      <c r="I38" s="81"/>
      <c r="J38" s="81"/>
      <c r="K38" s="56"/>
      <c r="L38" s="86"/>
      <c r="M38" s="86"/>
      <c r="N38" s="86"/>
      <c r="O38" s="86"/>
      <c r="P38" s="86"/>
      <c r="Q38" s="86"/>
      <c r="R38" s="81"/>
      <c r="S38" s="81"/>
      <c r="T38" s="81"/>
    </row>
    <row r="39" spans="1:20">
      <c r="A39" s="1">
        <v>2019</v>
      </c>
      <c r="B39" s="28">
        <v>106.22054850021667</v>
      </c>
      <c r="C39" s="28">
        <v>99.766950268018107</v>
      </c>
      <c r="D39" s="28">
        <v>103.67271735472644</v>
      </c>
      <c r="E39" s="28">
        <v>133.47760894562552</v>
      </c>
      <c r="F39" s="28">
        <v>83.940767057088962</v>
      </c>
      <c r="G39" s="28">
        <v>104.31096942313285</v>
      </c>
      <c r="H39" s="81"/>
      <c r="I39" s="81"/>
      <c r="J39" s="81"/>
      <c r="K39" s="56"/>
      <c r="L39" s="86"/>
      <c r="M39" s="86"/>
      <c r="N39" s="86"/>
      <c r="O39" s="86"/>
      <c r="P39" s="86"/>
      <c r="Q39" s="86"/>
      <c r="R39" s="81"/>
      <c r="S39" s="81"/>
      <c r="T39" s="81"/>
    </row>
    <row r="40" spans="1:20">
      <c r="A40" s="1"/>
      <c r="B40" s="81"/>
      <c r="C40" s="81"/>
      <c r="D40" s="81"/>
      <c r="E40" s="81"/>
      <c r="F40" s="81"/>
      <c r="G40" s="81"/>
      <c r="H40" s="81"/>
      <c r="I40" s="81"/>
      <c r="J40" s="81"/>
      <c r="K40" s="56"/>
      <c r="L40" s="86"/>
      <c r="M40" s="86"/>
      <c r="N40" s="86"/>
      <c r="O40" s="86"/>
      <c r="P40" s="86"/>
      <c r="Q40" s="86"/>
      <c r="R40" s="81"/>
      <c r="S40" s="81"/>
      <c r="T40" s="81"/>
    </row>
    <row r="41" spans="1:20">
      <c r="H41" s="81"/>
      <c r="I41" s="81"/>
      <c r="J41" s="81"/>
      <c r="K41" s="56"/>
      <c r="L41" s="81"/>
      <c r="M41" s="81"/>
      <c r="N41" s="81"/>
      <c r="O41" s="81"/>
      <c r="P41" s="81"/>
      <c r="Q41" s="81"/>
      <c r="R41" s="81"/>
      <c r="S41" s="81"/>
      <c r="T41" s="81"/>
    </row>
    <row r="42" spans="1:20" ht="15.75" thickBot="1">
      <c r="B42" s="50" t="s">
        <v>162</v>
      </c>
      <c r="K42" s="51"/>
      <c r="L42" s="51"/>
      <c r="M42" s="51"/>
      <c r="N42" s="51"/>
      <c r="O42" s="51"/>
      <c r="P42" s="51"/>
      <c r="Q42" s="51"/>
    </row>
    <row r="43" spans="1:20" ht="36.75" thickBot="1">
      <c r="B43" s="18" t="s">
        <v>21</v>
      </c>
      <c r="C43" s="19" t="s">
        <v>22</v>
      </c>
      <c r="D43" s="19" t="s">
        <v>13</v>
      </c>
      <c r="E43" s="19" t="s">
        <v>14</v>
      </c>
      <c r="F43" s="19" t="s">
        <v>23</v>
      </c>
      <c r="G43" s="84" t="s">
        <v>30</v>
      </c>
    </row>
    <row r="44" spans="1:20">
      <c r="A44">
        <v>2010</v>
      </c>
      <c r="B44" s="6">
        <v>100</v>
      </c>
      <c r="C44" s="6">
        <v>100</v>
      </c>
      <c r="D44" s="6">
        <v>100</v>
      </c>
      <c r="E44" s="6">
        <v>100</v>
      </c>
      <c r="F44" s="6">
        <v>100</v>
      </c>
      <c r="G44" s="6">
        <v>100</v>
      </c>
    </row>
    <row r="45" spans="1:20">
      <c r="A45" s="1">
        <v>2011</v>
      </c>
      <c r="B45" s="28">
        <v>107.71362019004805</v>
      </c>
      <c r="C45" s="28">
        <v>116.01578457198323</v>
      </c>
      <c r="D45" s="28">
        <v>97.573932411576052</v>
      </c>
      <c r="E45" s="28">
        <v>82.555599101110317</v>
      </c>
      <c r="F45" s="28">
        <v>112.62007196857407</v>
      </c>
      <c r="G45" s="28">
        <v>106.24418787066307</v>
      </c>
    </row>
    <row r="46" spans="1:20">
      <c r="A46" s="1">
        <v>2012</v>
      </c>
      <c r="B46" s="28">
        <v>117.91135680840013</v>
      </c>
      <c r="C46" s="28">
        <v>118.86957473480344</v>
      </c>
      <c r="D46" s="28">
        <v>103.81886186436206</v>
      </c>
      <c r="E46" s="28">
        <v>70.66859378010281</v>
      </c>
      <c r="F46" s="28">
        <v>116.89573987717139</v>
      </c>
      <c r="G46" s="28">
        <v>98.112433429384922</v>
      </c>
    </row>
    <row r="47" spans="1:20">
      <c r="A47" s="1">
        <v>2013</v>
      </c>
      <c r="B47" s="28">
        <v>118.00444033632134</v>
      </c>
      <c r="C47" s="28">
        <v>107.81461979959649</v>
      </c>
      <c r="D47" s="28">
        <v>123.68103193888587</v>
      </c>
      <c r="E47" s="28">
        <v>49.391562379450818</v>
      </c>
      <c r="F47" s="28">
        <v>103.11104154639342</v>
      </c>
      <c r="G47" s="28">
        <v>81.479460264325425</v>
      </c>
    </row>
    <row r="48" spans="1:20">
      <c r="A48" s="1">
        <v>2014</v>
      </c>
      <c r="B48" s="28">
        <v>119.51117264302101</v>
      </c>
      <c r="C48" s="28">
        <v>124.74108387855613</v>
      </c>
      <c r="D48" s="28">
        <v>140.53989997867387</v>
      </c>
      <c r="E48" s="28">
        <v>39.743597300315301</v>
      </c>
      <c r="F48" s="28">
        <v>103.85081986463558</v>
      </c>
      <c r="G48" s="28">
        <v>92.914707615862056</v>
      </c>
    </row>
    <row r="49" spans="1:7">
      <c r="A49" s="1">
        <v>2015</v>
      </c>
      <c r="B49" s="28">
        <v>116.54005140688774</v>
      </c>
      <c r="C49" s="28">
        <v>136.24925025445614</v>
      </c>
      <c r="D49" s="28">
        <v>145.02344343867594</v>
      </c>
      <c r="E49" s="28">
        <v>32.729014971775285</v>
      </c>
      <c r="F49" s="28">
        <v>95.741060730336869</v>
      </c>
      <c r="G49" s="28">
        <v>100.22985442220541</v>
      </c>
    </row>
    <row r="50" spans="1:7">
      <c r="A50" s="1">
        <v>2016</v>
      </c>
      <c r="B50" s="28">
        <v>131.17777001542439</v>
      </c>
      <c r="C50" s="28">
        <v>149.01259472983784</v>
      </c>
      <c r="D50" s="28">
        <v>157.61453420994988</v>
      </c>
      <c r="E50" s="28">
        <v>32.984801127073943</v>
      </c>
      <c r="F50" s="28">
        <v>99.900310627312336</v>
      </c>
      <c r="G50" s="28">
        <v>106.48752734084957</v>
      </c>
    </row>
    <row r="51" spans="1:7">
      <c r="A51" s="1">
        <v>2017</v>
      </c>
      <c r="B51" s="28">
        <v>145.14340991117388</v>
      </c>
      <c r="C51" s="28">
        <v>162.62876179512583</v>
      </c>
      <c r="D51" s="28">
        <v>155.3616094775077</v>
      </c>
      <c r="E51" s="28">
        <v>33.149394218141417</v>
      </c>
      <c r="F51" s="28">
        <v>100.46292170022578</v>
      </c>
      <c r="G51" s="28">
        <v>124.68944442529417</v>
      </c>
    </row>
    <row r="52" spans="1:7">
      <c r="A52" s="1">
        <v>2018</v>
      </c>
      <c r="B52" s="28">
        <v>159.58633696646092</v>
      </c>
      <c r="C52" s="28">
        <v>176.41575633080328</v>
      </c>
      <c r="D52" s="28">
        <v>150.75903179252114</v>
      </c>
      <c r="E52" s="28">
        <v>37.701218499573059</v>
      </c>
      <c r="F52" s="28">
        <v>118.31437364437414</v>
      </c>
      <c r="G52" s="28">
        <v>137.95149711074453</v>
      </c>
    </row>
    <row r="53" spans="1:7">
      <c r="A53" s="1">
        <v>2019</v>
      </c>
      <c r="B53" s="28">
        <v>169.51348245717884</v>
      </c>
      <c r="C53" s="28">
        <v>176.00461988350051</v>
      </c>
      <c r="D53" s="28">
        <v>156.29598491698263</v>
      </c>
      <c r="E53" s="28">
        <v>50.322684996595953</v>
      </c>
      <c r="F53" s="28">
        <v>99.313992775877949</v>
      </c>
      <c r="G53" s="28">
        <v>143.89854396994272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Termelés</vt:lpstr>
      <vt:lpstr>kereset_sum</vt:lpstr>
      <vt:lpstr>kereset_alág</vt:lpstr>
      <vt:lpstr>keresetindex</vt:lpstr>
      <vt:lpstr>keresetind_alág</vt:lpstr>
      <vt:lpstr>Létszám</vt:lpstr>
      <vt:lpstr>Létszám index</vt:lpstr>
      <vt:lpstr>Termelékenys</vt:lpstr>
      <vt:lpstr>ULC</vt:lpstr>
      <vt:lpstr>Kereset_FEOR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</dc:creator>
  <cp:lastModifiedBy>User</cp:lastModifiedBy>
  <dcterms:created xsi:type="dcterms:W3CDTF">2021-05-31T17:20:37Z</dcterms:created>
  <dcterms:modified xsi:type="dcterms:W3CDTF">2021-12-17T15:59:26Z</dcterms:modified>
</cp:coreProperties>
</file>